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5320" windowHeight="12780"/>
  </bookViews>
  <sheets>
    <sheet name="ИТОГО" sheetId="1" r:id="rId1"/>
    <sheet name="МАКС" sheetId="2" r:id="rId2"/>
    <sheet name="КАПИТАЛ" sheetId="4" r:id="rId3"/>
  </sheets>
  <calcPr calcId="125725"/>
</workbook>
</file>

<file path=xl/calcChain.xml><?xml version="1.0" encoding="utf-8"?>
<calcChain xmlns="http://schemas.openxmlformats.org/spreadsheetml/2006/main">
  <c r="Q11" i="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5"/>
  <c r="Q46"/>
  <c r="Q10"/>
  <c r="H46"/>
</calcChain>
</file>

<file path=xl/sharedStrings.xml><?xml version="1.0" encoding="utf-8"?>
<sst xmlns="http://schemas.openxmlformats.org/spreadsheetml/2006/main" count="221" uniqueCount="59">
  <si>
    <t>Наименования МО</t>
  </si>
  <si>
    <t>%</t>
  </si>
  <si>
    <t>план в з/сл год</t>
  </si>
  <si>
    <t>план в посещ по ТП</t>
  </si>
  <si>
    <t>факт в з/сл</t>
  </si>
  <si>
    <t>факт в посещ</t>
  </si>
  <si>
    <t>факт в людях</t>
  </si>
  <si>
    <t xml:space="preserve">факт в сумме </t>
  </si>
  <si>
    <t>Всего прикреплено детского населения на 1 число отчетного периода</t>
  </si>
  <si>
    <t>% по з/сл от  года</t>
  </si>
  <si>
    <t>Предварительные осмотры  несовершеннолетних</t>
  </si>
  <si>
    <t>Периодичные осмотры несовершеннолетних</t>
  </si>
  <si>
    <t>Профилактические осмотры несовершенолетних</t>
  </si>
  <si>
    <t xml:space="preserve">Отчет о выполнении плана по видам медицинских осмотров несовершеннолетних </t>
  </si>
  <si>
    <t>Фактическое количество детского населения, прошедших профилактические мероприятий (в людях)                (сумма граф 9+16+23)</t>
  </si>
  <si>
    <t>код МО</t>
  </si>
  <si>
    <t xml:space="preserve">Фактическое количество детского населения, прошедших профилактические мероприятий (в людях)              </t>
  </si>
  <si>
    <t>№ п/п</t>
  </si>
  <si>
    <t>факт мобильные бригады в з/сл</t>
  </si>
  <si>
    <t>в том числе сельские жители</t>
  </si>
  <si>
    <t>ГБУЗ «Городская детская поликлиника»</t>
  </si>
  <si>
    <t>ГБУЗ «Кузнецкая межрайонная детская больница»</t>
  </si>
  <si>
    <t>ГБУЗ «Кузнецкая межрайонная больница»</t>
  </si>
  <si>
    <t>Кузнецкая МРБ</t>
  </si>
  <si>
    <t>Камешкирская участковая больница ГБУЗ Кузнецкая межрайонная больница</t>
  </si>
  <si>
    <t>Неверкинская участковая больница им. Ф.Х. Магдеева ГБУЗ Кузнецкая МРБ</t>
  </si>
  <si>
    <t>ГБУЗ «Башмаковская РБ»</t>
  </si>
  <si>
    <t>ГБУЗ «Белинская РБ»</t>
  </si>
  <si>
    <t>ГБУЗ «Бессоновская РБ»</t>
  </si>
  <si>
    <t>ГБУЗ «Городищенская РБ»</t>
  </si>
  <si>
    <t xml:space="preserve">ГБУЗ «Земетчинская РБ» </t>
  </si>
  <si>
    <t xml:space="preserve">ГБУЗ «Иссинская УБ» </t>
  </si>
  <si>
    <t>ГБУЗ «Каменская межрайонная больница»</t>
  </si>
  <si>
    <t>ГБУЗ «Колышлейская РБ»</t>
  </si>
  <si>
    <t>Колышлейская РБ</t>
  </si>
  <si>
    <t>Малосердобинская участковая больница</t>
  </si>
  <si>
    <t>ГБУЗ «Лопатинская УБ»</t>
  </si>
  <si>
    <t>ГБУЗ «Лунинская РБ»</t>
  </si>
  <si>
    <t>ГБУЗ «Мокшанская РБ»</t>
  </si>
  <si>
    <t>ГБУЗ «Нижнеломовская МРБ»</t>
  </si>
  <si>
    <t>Нижнеломовская МРБ</t>
  </si>
  <si>
    <t>Вадинская участковая больница</t>
  </si>
  <si>
    <t>Спасская участковая больница</t>
  </si>
  <si>
    <t>Пачелмская участковая больница им. В.А. Баулина</t>
  </si>
  <si>
    <t>Наровчатская участковая больница</t>
  </si>
  <si>
    <t>ГБУЗ «Никольская РБ»</t>
  </si>
  <si>
    <t>ГБУЗ «Сердобская МРБ им. А.Н. Настина»</t>
  </si>
  <si>
    <t>Сердобская МРБ</t>
  </si>
  <si>
    <t>Бековская участковая больница</t>
  </si>
  <si>
    <t>ГБУЗ «Сосновоборская УБ»</t>
  </si>
  <si>
    <t>ГБУЗ «Тамалинская УБ»</t>
  </si>
  <si>
    <t>ГБУЗ  «Пензенская РБ»</t>
  </si>
  <si>
    <t>ГБУЗ «Шемышейская УБ»</t>
  </si>
  <si>
    <t>ФГБУЗ «МСЧ 59» ФМБА России</t>
  </si>
  <si>
    <t>ФКУ "Войсковая часть 45108"</t>
  </si>
  <si>
    <t>ФГБОУ ВО «Пензенский государственный университет»</t>
  </si>
  <si>
    <t>Итого</t>
  </si>
  <si>
    <t>за период: с 01.01.2022 по 31.12.2022</t>
  </si>
  <si>
    <t>Код филиала</t>
  </si>
</sst>
</file>

<file path=xl/styles.xml><?xml version="1.0" encoding="utf-8"?>
<styleSheet xmlns="http://schemas.openxmlformats.org/spreadsheetml/2006/main">
  <fonts count="8"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2" fontId="0" fillId="0" borderId="2" xfId="0" applyNumberFormat="1" applyBorder="1"/>
    <xf numFmtId="1" fontId="0" fillId="0" borderId="2" xfId="0" applyNumberForma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85" zoomScaleNormal="85" workbookViewId="0">
      <selection activeCell="C31" sqref="C31"/>
    </sheetView>
  </sheetViews>
  <sheetFormatPr defaultRowHeight="15"/>
  <cols>
    <col min="3" max="3" width="59.42578125" customWidth="1"/>
    <col min="4" max="5" width="11.5703125" hidden="1" customWidth="1"/>
    <col min="6" max="6" width="16.5703125" hidden="1" customWidth="1"/>
    <col min="7" max="7" width="7.7109375" hidden="1" customWidth="1"/>
    <col min="8" max="8" width="8.28515625" customWidth="1"/>
    <col min="9" max="9" width="8.5703125" bestFit="1" customWidth="1"/>
    <col min="10" max="10" width="7.5703125" customWidth="1"/>
    <col min="11" max="11" width="13.28515625" customWidth="1"/>
    <col min="12" max="13" width="12.7109375" customWidth="1"/>
    <col min="14" max="14" width="8.140625" customWidth="1"/>
    <col min="15" max="15" width="7.5703125" customWidth="1"/>
    <col min="16" max="16" width="13.85546875" customWidth="1"/>
    <col min="17" max="17" width="8.42578125" bestFit="1" customWidth="1"/>
    <col min="18" max="18" width="7" hidden="1" customWidth="1"/>
    <col min="19" max="19" width="8.5703125" hidden="1" customWidth="1"/>
    <col min="20" max="20" width="6" hidden="1" customWidth="1"/>
    <col min="21" max="21" width="6.140625" hidden="1" customWidth="1"/>
    <col min="22" max="22" width="6" hidden="1" customWidth="1"/>
    <col min="23" max="23" width="12.140625" hidden="1" customWidth="1"/>
    <col min="24" max="24" width="8.42578125" hidden="1" customWidth="1"/>
    <col min="25" max="25" width="7" hidden="1" customWidth="1"/>
    <col min="26" max="26" width="8.5703125" hidden="1" customWidth="1"/>
    <col min="27" max="27" width="6" hidden="1" customWidth="1"/>
    <col min="28" max="28" width="6.140625" hidden="1" customWidth="1"/>
    <col min="29" max="29" width="6" hidden="1" customWidth="1"/>
    <col min="30" max="30" width="12.140625" hidden="1" customWidth="1"/>
    <col min="31" max="31" width="8.42578125" hidden="1" customWidth="1"/>
  </cols>
  <sheetData>
    <row r="1" spans="1:31" ht="15" customHeight="1">
      <c r="C1" s="22" t="s">
        <v>13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5" hidden="1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" hidden="1" customHeight="1">
      <c r="C3" s="3"/>
      <c r="D3" s="3"/>
      <c r="E3" s="9"/>
      <c r="F3" s="3"/>
      <c r="G3" s="3"/>
      <c r="H3" s="3"/>
      <c r="I3" s="3"/>
      <c r="J3" s="3"/>
      <c r="K3" s="14"/>
      <c r="L3" s="10"/>
      <c r="M3" s="1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8.75" hidden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8.75" customHeight="1">
      <c r="A5" s="26" t="s">
        <v>57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18.75" hidden="1">
      <c r="C6" s="6"/>
      <c r="D6" s="6"/>
      <c r="E6" s="9"/>
      <c r="F6" s="6"/>
      <c r="G6" s="6"/>
      <c r="H6" s="6"/>
      <c r="I6" s="6"/>
      <c r="J6" s="6"/>
      <c r="K6" s="14"/>
      <c r="L6" s="10"/>
      <c r="M6" s="1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hidden="1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20" customHeight="1">
      <c r="A8" s="23" t="s">
        <v>17</v>
      </c>
      <c r="B8" s="23" t="s">
        <v>15</v>
      </c>
      <c r="C8" s="23" t="s">
        <v>0</v>
      </c>
      <c r="D8" s="23" t="s">
        <v>8</v>
      </c>
      <c r="E8" s="23" t="s">
        <v>16</v>
      </c>
      <c r="F8" s="23" t="s">
        <v>14</v>
      </c>
      <c r="G8" s="25" t="s">
        <v>1</v>
      </c>
      <c r="H8" s="24" t="s">
        <v>12</v>
      </c>
      <c r="I8" s="24"/>
      <c r="J8" s="24"/>
      <c r="K8" s="24"/>
      <c r="L8" s="24"/>
      <c r="M8" s="24"/>
      <c r="N8" s="24"/>
      <c r="O8" s="24"/>
      <c r="P8" s="24"/>
      <c r="Q8" s="24"/>
      <c r="R8" s="24" t="s">
        <v>10</v>
      </c>
      <c r="S8" s="24"/>
      <c r="T8" s="24"/>
      <c r="U8" s="24"/>
      <c r="V8" s="24"/>
      <c r="W8" s="24"/>
      <c r="X8" s="24"/>
      <c r="Y8" s="24" t="s">
        <v>11</v>
      </c>
      <c r="Z8" s="24"/>
      <c r="AA8" s="24"/>
      <c r="AB8" s="24"/>
      <c r="AC8" s="24"/>
      <c r="AD8" s="24"/>
      <c r="AE8" s="24"/>
    </row>
    <row r="9" spans="1:31" ht="48" customHeight="1">
      <c r="A9" s="23"/>
      <c r="B9" s="23"/>
      <c r="C9" s="23"/>
      <c r="D9" s="23"/>
      <c r="E9" s="23"/>
      <c r="F9" s="23"/>
      <c r="G9" s="25"/>
      <c r="H9" s="2" t="s">
        <v>2</v>
      </c>
      <c r="I9" s="2" t="s">
        <v>3</v>
      </c>
      <c r="J9" s="11" t="s">
        <v>4</v>
      </c>
      <c r="K9" s="15" t="s">
        <v>19</v>
      </c>
      <c r="L9" s="11" t="s">
        <v>18</v>
      </c>
      <c r="M9" s="13" t="s">
        <v>19</v>
      </c>
      <c r="N9" s="2" t="s">
        <v>5</v>
      </c>
      <c r="O9" s="2" t="s">
        <v>6</v>
      </c>
      <c r="P9" s="2" t="s">
        <v>7</v>
      </c>
      <c r="Q9" s="2" t="s">
        <v>9</v>
      </c>
      <c r="R9" s="2" t="s">
        <v>2</v>
      </c>
      <c r="S9" s="2" t="s">
        <v>3</v>
      </c>
      <c r="T9" s="2" t="s">
        <v>4</v>
      </c>
      <c r="U9" s="2" t="s">
        <v>5</v>
      </c>
      <c r="V9" s="2" t="s">
        <v>6</v>
      </c>
      <c r="W9" s="2" t="s">
        <v>7</v>
      </c>
      <c r="X9" s="2" t="s">
        <v>9</v>
      </c>
      <c r="Y9" s="2" t="s">
        <v>2</v>
      </c>
      <c r="Z9" s="2" t="s">
        <v>3</v>
      </c>
      <c r="AA9" s="2" t="s">
        <v>4</v>
      </c>
      <c r="AB9" s="2" t="s">
        <v>5</v>
      </c>
      <c r="AC9" s="2" t="s">
        <v>6</v>
      </c>
      <c r="AD9" s="2" t="s">
        <v>7</v>
      </c>
      <c r="AE9" s="2" t="s">
        <v>9</v>
      </c>
    </row>
    <row r="10" spans="1:31" ht="15" customHeight="1">
      <c r="A10" s="1">
        <v>1</v>
      </c>
      <c r="B10" s="1">
        <v>85</v>
      </c>
      <c r="C10" s="1" t="s">
        <v>20</v>
      </c>
      <c r="D10" s="8">
        <v>96033</v>
      </c>
      <c r="E10" s="8">
        <v>78407</v>
      </c>
      <c r="F10" s="8">
        <v>78407</v>
      </c>
      <c r="G10" s="7">
        <v>81.650000000000006</v>
      </c>
      <c r="H10" s="19">
        <v>91522</v>
      </c>
      <c r="I10" s="8">
        <v>1372830</v>
      </c>
      <c r="J10" s="8">
        <v>80015</v>
      </c>
      <c r="K10" s="8">
        <v>8591</v>
      </c>
      <c r="L10" s="8">
        <v>60348</v>
      </c>
      <c r="M10" s="8">
        <v>6073</v>
      </c>
      <c r="N10" s="8">
        <v>374541</v>
      </c>
      <c r="O10" s="8">
        <v>78407</v>
      </c>
      <c r="P10" s="7">
        <v>264991147.72999999</v>
      </c>
      <c r="Q10" s="7">
        <f>J10/H10*100</f>
        <v>87.427066716199391</v>
      </c>
      <c r="R10" s="8"/>
      <c r="S10" s="8"/>
      <c r="T10" s="8"/>
      <c r="U10" s="8"/>
      <c r="V10" s="8"/>
      <c r="W10" s="7"/>
      <c r="X10" s="7"/>
      <c r="Y10" s="8"/>
      <c r="Z10" s="8"/>
      <c r="AA10" s="8"/>
      <c r="AB10" s="8"/>
      <c r="AC10" s="8"/>
      <c r="AD10" s="7"/>
      <c r="AE10" s="7"/>
    </row>
    <row r="11" spans="1:31" ht="15" customHeight="1">
      <c r="A11" s="1">
        <v>2</v>
      </c>
      <c r="B11" s="1">
        <v>49</v>
      </c>
      <c r="C11" s="1" t="s">
        <v>21</v>
      </c>
      <c r="D11" s="1">
        <v>21384</v>
      </c>
      <c r="E11" s="1">
        <v>18415</v>
      </c>
      <c r="F11" s="1">
        <v>18415</v>
      </c>
      <c r="G11" s="1">
        <v>86.12</v>
      </c>
      <c r="H11" s="19">
        <v>20401</v>
      </c>
      <c r="I11" s="1">
        <v>306015</v>
      </c>
      <c r="J11" s="1">
        <v>18501</v>
      </c>
      <c r="K11" s="1">
        <v>5029</v>
      </c>
      <c r="L11" s="1">
        <v>15559</v>
      </c>
      <c r="M11" s="1">
        <v>3684</v>
      </c>
      <c r="N11" s="1">
        <v>90010</v>
      </c>
      <c r="O11" s="1">
        <v>18415</v>
      </c>
      <c r="P11" s="1">
        <v>65389170.270000003</v>
      </c>
      <c r="Q11" s="7">
        <f t="shared" ref="Q11:Q46" si="0">J11/H11*100</f>
        <v>90.686731042595952</v>
      </c>
    </row>
    <row r="12" spans="1:31">
      <c r="A12" s="1">
        <v>3</v>
      </c>
      <c r="B12" s="1">
        <v>33</v>
      </c>
      <c r="C12" s="1" t="s">
        <v>22</v>
      </c>
      <c r="D12" s="1">
        <v>2979</v>
      </c>
      <c r="E12" s="1">
        <v>2475</v>
      </c>
      <c r="F12" s="1">
        <v>2475</v>
      </c>
      <c r="G12" s="1">
        <v>83.08</v>
      </c>
      <c r="H12" s="19">
        <v>2910</v>
      </c>
      <c r="I12" s="1">
        <v>43650</v>
      </c>
      <c r="J12" s="1">
        <v>2489</v>
      </c>
      <c r="K12" s="1">
        <v>2441</v>
      </c>
      <c r="L12" s="1">
        <v>0</v>
      </c>
      <c r="M12" s="1">
        <v>0</v>
      </c>
      <c r="N12" s="1">
        <v>11680</v>
      </c>
      <c r="O12" s="1">
        <v>2475</v>
      </c>
      <c r="P12" s="1">
        <v>6942216.7599999998</v>
      </c>
      <c r="Q12" s="7">
        <f t="shared" si="0"/>
        <v>85.532646048109967</v>
      </c>
    </row>
    <row r="13" spans="1:31">
      <c r="A13" s="16">
        <v>4</v>
      </c>
      <c r="B13" s="16">
        <v>33</v>
      </c>
      <c r="C13" s="16" t="s">
        <v>23</v>
      </c>
      <c r="D13" s="16">
        <v>0</v>
      </c>
      <c r="E13" s="16">
        <v>0</v>
      </c>
      <c r="F13" s="16">
        <v>0</v>
      </c>
      <c r="G13" s="16">
        <v>0</v>
      </c>
      <c r="H13" s="20">
        <v>20</v>
      </c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7">
        <f t="shared" si="0"/>
        <v>0</v>
      </c>
    </row>
    <row r="14" spans="1:31">
      <c r="A14" s="16">
        <v>5</v>
      </c>
      <c r="B14" s="16">
        <v>33</v>
      </c>
      <c r="C14" s="16" t="s">
        <v>24</v>
      </c>
      <c r="D14" s="16">
        <v>0</v>
      </c>
      <c r="E14" s="16">
        <v>1103</v>
      </c>
      <c r="F14" s="16">
        <v>1103</v>
      </c>
      <c r="G14" s="16">
        <v>0</v>
      </c>
      <c r="H14" s="20">
        <v>1240</v>
      </c>
      <c r="I14" s="16"/>
      <c r="J14" s="16">
        <v>1109</v>
      </c>
      <c r="K14" s="16">
        <v>1094</v>
      </c>
      <c r="L14" s="16">
        <v>0</v>
      </c>
      <c r="M14" s="16">
        <v>0</v>
      </c>
      <c r="N14" s="16">
        <v>0</v>
      </c>
      <c r="O14" s="16">
        <v>1103</v>
      </c>
      <c r="P14" s="16">
        <v>2945455.68</v>
      </c>
      <c r="Q14" s="7">
        <f t="shared" si="0"/>
        <v>89.435483870967744</v>
      </c>
    </row>
    <row r="15" spans="1:31">
      <c r="A15" s="16">
        <v>6</v>
      </c>
      <c r="B15" s="16">
        <v>33</v>
      </c>
      <c r="C15" s="16" t="s">
        <v>25</v>
      </c>
      <c r="D15" s="16">
        <v>0</v>
      </c>
      <c r="E15" s="16">
        <v>1372</v>
      </c>
      <c r="F15" s="16">
        <v>1372</v>
      </c>
      <c r="G15" s="16">
        <v>0</v>
      </c>
      <c r="H15" s="20">
        <v>1650</v>
      </c>
      <c r="I15" s="16"/>
      <c r="J15" s="16">
        <v>1380</v>
      </c>
      <c r="K15" s="16">
        <v>1347</v>
      </c>
      <c r="L15" s="16">
        <v>0</v>
      </c>
      <c r="M15" s="16">
        <v>0</v>
      </c>
      <c r="N15" s="16">
        <v>0</v>
      </c>
      <c r="O15" s="16">
        <v>1372</v>
      </c>
      <c r="P15" s="16">
        <v>3996761.08</v>
      </c>
      <c r="Q15" s="7">
        <f t="shared" si="0"/>
        <v>83.636363636363626</v>
      </c>
    </row>
    <row r="16" spans="1:31">
      <c r="A16" s="1">
        <v>7</v>
      </c>
      <c r="B16" s="1">
        <v>16</v>
      </c>
      <c r="C16" s="1" t="s">
        <v>26</v>
      </c>
      <c r="D16" s="1">
        <v>2981</v>
      </c>
      <c r="E16" s="1">
        <v>2600</v>
      </c>
      <c r="F16" s="1">
        <v>2600</v>
      </c>
      <c r="G16" s="1">
        <v>87.22</v>
      </c>
      <c r="H16" s="19">
        <v>2882</v>
      </c>
      <c r="I16" s="1">
        <v>43230</v>
      </c>
      <c r="J16" s="1">
        <v>2602</v>
      </c>
      <c r="K16" s="1">
        <v>1253</v>
      </c>
      <c r="L16" s="1">
        <v>1021</v>
      </c>
      <c r="M16" s="1">
        <v>984</v>
      </c>
      <c r="N16" s="1">
        <v>12386</v>
      </c>
      <c r="O16" s="1">
        <v>2600</v>
      </c>
      <c r="P16" s="1">
        <v>7847252.71</v>
      </c>
      <c r="Q16" s="7">
        <f t="shared" si="0"/>
        <v>90.284524635669669</v>
      </c>
    </row>
    <row r="17" spans="1:17">
      <c r="A17" s="1">
        <v>8</v>
      </c>
      <c r="B17" s="1">
        <v>20</v>
      </c>
      <c r="C17" s="1" t="s">
        <v>27</v>
      </c>
      <c r="D17" s="1">
        <v>3054</v>
      </c>
      <c r="E17" s="1">
        <v>2362</v>
      </c>
      <c r="F17" s="1">
        <v>2362</v>
      </c>
      <c r="G17" s="1">
        <v>77.34</v>
      </c>
      <c r="H17" s="19">
        <v>2866</v>
      </c>
      <c r="I17" s="1">
        <v>42990</v>
      </c>
      <c r="J17" s="1">
        <v>2365</v>
      </c>
      <c r="K17" s="1">
        <v>1393</v>
      </c>
      <c r="L17" s="1">
        <v>0</v>
      </c>
      <c r="M17" s="1">
        <v>0</v>
      </c>
      <c r="N17" s="1">
        <v>10293</v>
      </c>
      <c r="O17" s="1">
        <v>2362</v>
      </c>
      <c r="P17" s="1">
        <v>5884329.9400000004</v>
      </c>
      <c r="Q17" s="7">
        <f t="shared" si="0"/>
        <v>82.519190509420795</v>
      </c>
    </row>
    <row r="18" spans="1:17">
      <c r="A18" s="1">
        <v>9</v>
      </c>
      <c r="B18" s="1">
        <v>19</v>
      </c>
      <c r="C18" s="1" t="s">
        <v>28</v>
      </c>
      <c r="D18" s="1">
        <v>8976</v>
      </c>
      <c r="E18" s="1">
        <v>5776</v>
      </c>
      <c r="F18" s="1">
        <v>5776</v>
      </c>
      <c r="G18" s="1">
        <v>64.349999999999994</v>
      </c>
      <c r="H18" s="19">
        <v>8592</v>
      </c>
      <c r="I18" s="1">
        <v>130335</v>
      </c>
      <c r="J18" s="1">
        <v>5780</v>
      </c>
      <c r="K18" s="1">
        <v>5212</v>
      </c>
      <c r="L18" s="1">
        <v>0</v>
      </c>
      <c r="M18" s="1">
        <v>0</v>
      </c>
      <c r="N18" s="1">
        <v>22506</v>
      </c>
      <c r="O18" s="1">
        <v>5776</v>
      </c>
      <c r="P18" s="1">
        <v>12408737.23</v>
      </c>
      <c r="Q18" s="7">
        <f t="shared" si="0"/>
        <v>67.271880819366856</v>
      </c>
    </row>
    <row r="19" spans="1:17">
      <c r="A19" s="1">
        <v>10</v>
      </c>
      <c r="B19" s="1">
        <v>22</v>
      </c>
      <c r="C19" s="1" t="s">
        <v>29</v>
      </c>
      <c r="D19" s="1">
        <v>8162</v>
      </c>
      <c r="E19" s="1">
        <v>7354</v>
      </c>
      <c r="F19" s="1">
        <v>7354</v>
      </c>
      <c r="G19" s="1">
        <v>90.1</v>
      </c>
      <c r="H19" s="19">
        <v>7864</v>
      </c>
      <c r="I19" s="1">
        <v>117960</v>
      </c>
      <c r="J19" s="1">
        <v>7376</v>
      </c>
      <c r="K19" s="1">
        <v>5256</v>
      </c>
      <c r="L19" s="1">
        <v>0</v>
      </c>
      <c r="M19" s="1">
        <v>0</v>
      </c>
      <c r="N19" s="1">
        <v>34006</v>
      </c>
      <c r="O19" s="1">
        <v>7354</v>
      </c>
      <c r="P19" s="1">
        <v>20116893.300000001</v>
      </c>
      <c r="Q19" s="7">
        <f t="shared" si="0"/>
        <v>93.794506612410984</v>
      </c>
    </row>
    <row r="20" spans="1:17">
      <c r="A20" s="1">
        <v>11</v>
      </c>
      <c r="B20" s="1">
        <v>24</v>
      </c>
      <c r="C20" s="1" t="s">
        <v>30</v>
      </c>
      <c r="D20" s="1">
        <v>2572</v>
      </c>
      <c r="E20" s="1">
        <v>1331</v>
      </c>
      <c r="F20" s="1">
        <v>1331</v>
      </c>
      <c r="G20" s="1">
        <v>51.75</v>
      </c>
      <c r="H20" s="19">
        <v>2497</v>
      </c>
      <c r="I20" s="1">
        <v>37455</v>
      </c>
      <c r="J20" s="1">
        <v>1332</v>
      </c>
      <c r="K20" s="1">
        <v>473</v>
      </c>
      <c r="L20" s="1">
        <v>0</v>
      </c>
      <c r="M20" s="1">
        <v>0</v>
      </c>
      <c r="N20" s="1">
        <v>4561</v>
      </c>
      <c r="O20" s="1">
        <v>1331</v>
      </c>
      <c r="P20" s="1">
        <v>2208336.4</v>
      </c>
      <c r="Q20" s="7">
        <f t="shared" si="0"/>
        <v>53.344012815378449</v>
      </c>
    </row>
    <row r="21" spans="1:17">
      <c r="A21" s="1">
        <v>12</v>
      </c>
      <c r="B21" s="1">
        <v>25</v>
      </c>
      <c r="C21" s="1" t="s">
        <v>31</v>
      </c>
      <c r="D21" s="1">
        <v>1252</v>
      </c>
      <c r="E21" s="1">
        <v>1170</v>
      </c>
      <c r="F21" s="1">
        <v>1170</v>
      </c>
      <c r="G21" s="1">
        <v>93.45</v>
      </c>
      <c r="H21" s="19">
        <v>1222</v>
      </c>
      <c r="I21" s="1">
        <v>18330</v>
      </c>
      <c r="J21" s="1">
        <v>1198</v>
      </c>
      <c r="K21" s="1">
        <v>464</v>
      </c>
      <c r="L21" s="1">
        <v>0</v>
      </c>
      <c r="M21" s="1">
        <v>0</v>
      </c>
      <c r="N21" s="1">
        <v>5815</v>
      </c>
      <c r="O21" s="1">
        <v>1170</v>
      </c>
      <c r="P21" s="1">
        <v>3561090.55</v>
      </c>
      <c r="Q21" s="7">
        <f t="shared" si="0"/>
        <v>98.036006546644856</v>
      </c>
    </row>
    <row r="22" spans="1:17">
      <c r="A22" s="1">
        <v>13</v>
      </c>
      <c r="B22" s="1">
        <v>27</v>
      </c>
      <c r="C22" s="1" t="s">
        <v>32</v>
      </c>
      <c r="D22" s="1">
        <v>7933</v>
      </c>
      <c r="E22" s="1">
        <v>6739</v>
      </c>
      <c r="F22" s="1">
        <v>6739</v>
      </c>
      <c r="G22" s="1">
        <v>84.95</v>
      </c>
      <c r="H22" s="19">
        <v>7478</v>
      </c>
      <c r="I22" s="1">
        <v>112170</v>
      </c>
      <c r="J22" s="1">
        <v>6785</v>
      </c>
      <c r="K22" s="1">
        <v>1884</v>
      </c>
      <c r="L22" s="1">
        <v>5977</v>
      </c>
      <c r="M22" s="1">
        <v>1679</v>
      </c>
      <c r="N22" s="1">
        <v>31794</v>
      </c>
      <c r="O22" s="1">
        <v>6739</v>
      </c>
      <c r="P22" s="1">
        <v>22012760</v>
      </c>
      <c r="Q22" s="7">
        <f t="shared" si="0"/>
        <v>90.732816261032355</v>
      </c>
    </row>
    <row r="23" spans="1:17">
      <c r="A23" s="1">
        <v>14</v>
      </c>
      <c r="B23" s="1">
        <v>29</v>
      </c>
      <c r="C23" s="1" t="s">
        <v>33</v>
      </c>
      <c r="D23" s="1">
        <v>4083</v>
      </c>
      <c r="E23" s="1">
        <v>3060</v>
      </c>
      <c r="F23" s="1">
        <v>3060</v>
      </c>
      <c r="G23" s="1">
        <v>74.94</v>
      </c>
      <c r="H23" s="19">
        <v>4003</v>
      </c>
      <c r="I23" s="1">
        <v>60045</v>
      </c>
      <c r="J23" s="1">
        <v>3064</v>
      </c>
      <c r="K23" s="1">
        <v>2096</v>
      </c>
      <c r="L23" s="1">
        <v>0</v>
      </c>
      <c r="M23" s="1">
        <v>0</v>
      </c>
      <c r="N23" s="1">
        <v>13454</v>
      </c>
      <c r="O23" s="1">
        <v>3060</v>
      </c>
      <c r="P23" s="1">
        <v>7485147.4199999999</v>
      </c>
      <c r="Q23" s="7">
        <f t="shared" si="0"/>
        <v>76.542593055208599</v>
      </c>
    </row>
    <row r="24" spans="1:17">
      <c r="A24" s="16">
        <v>15</v>
      </c>
      <c r="B24" s="16">
        <v>29</v>
      </c>
      <c r="C24" s="16" t="s">
        <v>34</v>
      </c>
      <c r="D24" s="16">
        <v>0</v>
      </c>
      <c r="E24" s="16">
        <v>2289</v>
      </c>
      <c r="F24" s="16">
        <v>2289</v>
      </c>
      <c r="G24" s="16">
        <v>0</v>
      </c>
      <c r="H24" s="20">
        <v>3086</v>
      </c>
      <c r="I24" s="16"/>
      <c r="J24" s="16">
        <v>2289</v>
      </c>
      <c r="K24" s="16">
        <v>1351</v>
      </c>
      <c r="L24" s="16">
        <v>0</v>
      </c>
      <c r="M24" s="16">
        <v>0</v>
      </c>
      <c r="N24" s="16">
        <v>0</v>
      </c>
      <c r="O24" s="16">
        <v>2289</v>
      </c>
      <c r="P24" s="16">
        <v>5717087.0099999998</v>
      </c>
      <c r="Q24" s="7">
        <f t="shared" si="0"/>
        <v>74.173687621516521</v>
      </c>
    </row>
    <row r="25" spans="1:17">
      <c r="A25" s="16">
        <v>16</v>
      </c>
      <c r="B25" s="16">
        <v>29</v>
      </c>
      <c r="C25" s="16" t="s">
        <v>35</v>
      </c>
      <c r="D25" s="16">
        <v>0</v>
      </c>
      <c r="E25" s="16">
        <v>771</v>
      </c>
      <c r="F25" s="16">
        <v>771</v>
      </c>
      <c r="G25" s="16">
        <v>0</v>
      </c>
      <c r="H25" s="20">
        <v>917</v>
      </c>
      <c r="I25" s="16"/>
      <c r="J25" s="16">
        <v>775</v>
      </c>
      <c r="K25" s="16">
        <v>745</v>
      </c>
      <c r="L25" s="16">
        <v>0</v>
      </c>
      <c r="M25" s="16">
        <v>0</v>
      </c>
      <c r="N25" s="16">
        <v>0</v>
      </c>
      <c r="O25" s="16">
        <v>771</v>
      </c>
      <c r="P25" s="16">
        <v>1768060.41</v>
      </c>
      <c r="Q25" s="7">
        <f t="shared" si="0"/>
        <v>84.514721919302076</v>
      </c>
    </row>
    <row r="26" spans="1:17">
      <c r="A26" s="1">
        <v>17</v>
      </c>
      <c r="B26" s="1">
        <v>34</v>
      </c>
      <c r="C26" s="1" t="s">
        <v>36</v>
      </c>
      <c r="D26" s="1">
        <v>1278</v>
      </c>
      <c r="E26" s="1">
        <v>1086</v>
      </c>
      <c r="F26" s="1">
        <v>1086</v>
      </c>
      <c r="G26" s="1">
        <v>84.98</v>
      </c>
      <c r="H26" s="19">
        <v>1913</v>
      </c>
      <c r="I26" s="1">
        <v>19110</v>
      </c>
      <c r="J26" s="1">
        <v>1913</v>
      </c>
      <c r="K26" s="1">
        <v>1870</v>
      </c>
      <c r="L26" s="1">
        <v>0</v>
      </c>
      <c r="M26" s="1">
        <v>0</v>
      </c>
      <c r="N26" s="1">
        <v>9240</v>
      </c>
      <c r="O26" s="1">
        <v>1086</v>
      </c>
      <c r="P26" s="1">
        <v>5391775.3099999996</v>
      </c>
      <c r="Q26" s="7">
        <f t="shared" si="0"/>
        <v>100</v>
      </c>
    </row>
    <row r="27" spans="1:17">
      <c r="A27" s="1">
        <v>18</v>
      </c>
      <c r="B27" s="1">
        <v>35</v>
      </c>
      <c r="C27" s="1" t="s">
        <v>37</v>
      </c>
      <c r="D27" s="1">
        <v>2605</v>
      </c>
      <c r="E27" s="1">
        <v>1859</v>
      </c>
      <c r="F27" s="1">
        <v>1859</v>
      </c>
      <c r="G27" s="1">
        <v>71.36</v>
      </c>
      <c r="H27" s="19">
        <v>2585</v>
      </c>
      <c r="I27" s="1">
        <v>38775</v>
      </c>
      <c r="J27" s="1">
        <v>1869</v>
      </c>
      <c r="K27" s="1">
        <v>863</v>
      </c>
      <c r="L27" s="1">
        <v>0</v>
      </c>
      <c r="M27" s="1">
        <v>0</v>
      </c>
      <c r="N27" s="1">
        <v>8348</v>
      </c>
      <c r="O27" s="1">
        <v>1859</v>
      </c>
      <c r="P27" s="1">
        <v>4977448.8499999996</v>
      </c>
      <c r="Q27" s="7">
        <f t="shared" si="0"/>
        <v>72.301740812379109</v>
      </c>
    </row>
    <row r="28" spans="1:17">
      <c r="A28" s="1">
        <v>19</v>
      </c>
      <c r="B28" s="1">
        <v>37</v>
      </c>
      <c r="C28" s="1" t="s">
        <v>38</v>
      </c>
      <c r="D28" s="1">
        <v>3813</v>
      </c>
      <c r="E28" s="1">
        <v>3167</v>
      </c>
      <c r="F28" s="1">
        <v>3167</v>
      </c>
      <c r="G28" s="1">
        <v>83.06</v>
      </c>
      <c r="H28" s="19">
        <v>3677</v>
      </c>
      <c r="I28" s="1">
        <v>55155</v>
      </c>
      <c r="J28" s="1">
        <v>3178</v>
      </c>
      <c r="K28" s="1">
        <v>1589</v>
      </c>
      <c r="L28" s="1">
        <v>0</v>
      </c>
      <c r="M28" s="1">
        <v>0</v>
      </c>
      <c r="N28" s="1">
        <v>15193</v>
      </c>
      <c r="O28" s="1">
        <v>3167</v>
      </c>
      <c r="P28" s="1">
        <v>9313282.2400000002</v>
      </c>
      <c r="Q28" s="7">
        <f t="shared" si="0"/>
        <v>86.429154201794944</v>
      </c>
    </row>
    <row r="29" spans="1:17">
      <c r="A29" s="1">
        <v>20</v>
      </c>
      <c r="B29" s="1">
        <v>41</v>
      </c>
      <c r="C29" s="1" t="s">
        <v>39</v>
      </c>
      <c r="D29" s="1">
        <v>11818</v>
      </c>
      <c r="E29" s="1">
        <v>9795</v>
      </c>
      <c r="F29" s="1">
        <v>9795</v>
      </c>
      <c r="G29" s="1">
        <v>82.88</v>
      </c>
      <c r="H29" s="19">
        <v>11270</v>
      </c>
      <c r="I29" s="1">
        <v>169050</v>
      </c>
      <c r="J29" s="1">
        <v>9819</v>
      </c>
      <c r="K29" s="1">
        <v>5001</v>
      </c>
      <c r="L29" s="1">
        <v>0</v>
      </c>
      <c r="M29" s="1">
        <v>0</v>
      </c>
      <c r="N29" s="1">
        <v>45633</v>
      </c>
      <c r="O29" s="1">
        <v>9795</v>
      </c>
      <c r="P29" s="1">
        <v>26660955.510000002</v>
      </c>
      <c r="Q29" s="7">
        <f t="shared" si="0"/>
        <v>87.125110913930797</v>
      </c>
    </row>
    <row r="30" spans="1:17">
      <c r="A30" s="16">
        <v>21</v>
      </c>
      <c r="B30" s="16">
        <v>41</v>
      </c>
      <c r="C30" s="16" t="s">
        <v>40</v>
      </c>
      <c r="D30" s="16">
        <v>0</v>
      </c>
      <c r="E30" s="16">
        <v>4860</v>
      </c>
      <c r="F30" s="16">
        <v>4860</v>
      </c>
      <c r="G30" s="16">
        <v>0</v>
      </c>
      <c r="H30" s="20">
        <v>5829</v>
      </c>
      <c r="I30" s="16"/>
      <c r="J30" s="16">
        <v>4871</v>
      </c>
      <c r="K30" s="16">
        <v>2063</v>
      </c>
      <c r="L30" s="16">
        <v>0</v>
      </c>
      <c r="M30" s="16">
        <v>0</v>
      </c>
      <c r="N30" s="16">
        <v>0</v>
      </c>
      <c r="O30" s="16">
        <v>4860</v>
      </c>
      <c r="P30" s="16">
        <v>13288816.550000001</v>
      </c>
      <c r="Q30" s="7">
        <f t="shared" si="0"/>
        <v>83.564933950934986</v>
      </c>
    </row>
    <row r="31" spans="1:17">
      <c r="A31" s="16">
        <v>22</v>
      </c>
      <c r="B31" s="16">
        <v>41</v>
      </c>
      <c r="C31" s="16" t="s">
        <v>41</v>
      </c>
      <c r="D31" s="16">
        <v>0</v>
      </c>
      <c r="E31" s="16">
        <v>773</v>
      </c>
      <c r="F31" s="16">
        <v>773</v>
      </c>
      <c r="G31" s="16">
        <v>0</v>
      </c>
      <c r="H31" s="20">
        <v>1411</v>
      </c>
      <c r="I31" s="16"/>
      <c r="J31" s="16">
        <v>777</v>
      </c>
      <c r="K31" s="16">
        <v>762</v>
      </c>
      <c r="L31" s="16">
        <v>0</v>
      </c>
      <c r="M31" s="16">
        <v>0</v>
      </c>
      <c r="N31" s="16">
        <v>0</v>
      </c>
      <c r="O31" s="16">
        <v>773</v>
      </c>
      <c r="P31" s="16">
        <v>2166094.23</v>
      </c>
      <c r="Q31" s="7">
        <f t="shared" si="0"/>
        <v>55.067328136073712</v>
      </c>
    </row>
    <row r="32" spans="1:17">
      <c r="A32" s="16">
        <v>23</v>
      </c>
      <c r="B32" s="16">
        <v>41</v>
      </c>
      <c r="C32" s="16" t="s">
        <v>42</v>
      </c>
      <c r="D32" s="16">
        <v>0</v>
      </c>
      <c r="E32" s="16">
        <v>1496</v>
      </c>
      <c r="F32" s="16">
        <v>1496</v>
      </c>
      <c r="G32" s="16">
        <v>0</v>
      </c>
      <c r="H32" s="20">
        <v>1317</v>
      </c>
      <c r="I32" s="16"/>
      <c r="J32" s="16">
        <v>1496</v>
      </c>
      <c r="K32" s="16">
        <v>493</v>
      </c>
      <c r="L32" s="16">
        <v>0</v>
      </c>
      <c r="M32" s="16">
        <v>0</v>
      </c>
      <c r="N32" s="16">
        <v>0</v>
      </c>
      <c r="O32" s="16">
        <v>1496</v>
      </c>
      <c r="P32" s="16">
        <v>4179714.38</v>
      </c>
      <c r="Q32" s="7">
        <f t="shared" si="0"/>
        <v>113.59149582384207</v>
      </c>
    </row>
    <row r="33" spans="1:17">
      <c r="A33" s="16">
        <v>24</v>
      </c>
      <c r="B33" s="16">
        <v>41</v>
      </c>
      <c r="C33" s="16" t="s">
        <v>43</v>
      </c>
      <c r="D33" s="16">
        <v>0</v>
      </c>
      <c r="E33" s="16">
        <v>1527</v>
      </c>
      <c r="F33" s="16">
        <v>1527</v>
      </c>
      <c r="G33" s="16">
        <v>0</v>
      </c>
      <c r="H33" s="20">
        <v>1895</v>
      </c>
      <c r="I33" s="16"/>
      <c r="J33" s="16">
        <v>1528</v>
      </c>
      <c r="K33" s="16">
        <v>552</v>
      </c>
      <c r="L33" s="16">
        <v>0</v>
      </c>
      <c r="M33" s="16">
        <v>0</v>
      </c>
      <c r="N33" s="16">
        <v>0</v>
      </c>
      <c r="O33" s="16">
        <v>1527</v>
      </c>
      <c r="P33" s="16">
        <v>4005040.65</v>
      </c>
      <c r="Q33" s="7">
        <f t="shared" si="0"/>
        <v>80.633245382585756</v>
      </c>
    </row>
    <row r="34" spans="1:17">
      <c r="A34" s="16">
        <v>25</v>
      </c>
      <c r="B34" s="16">
        <v>41</v>
      </c>
      <c r="C34" s="16" t="s">
        <v>44</v>
      </c>
      <c r="D34" s="16">
        <v>0</v>
      </c>
      <c r="E34" s="16">
        <v>1139</v>
      </c>
      <c r="F34" s="16">
        <v>1139</v>
      </c>
      <c r="G34" s="16">
        <v>0</v>
      </c>
      <c r="H34" s="20">
        <v>818</v>
      </c>
      <c r="I34" s="16"/>
      <c r="J34" s="16">
        <v>1147</v>
      </c>
      <c r="K34" s="16">
        <v>1131</v>
      </c>
      <c r="L34" s="16">
        <v>0</v>
      </c>
      <c r="M34" s="16">
        <v>0</v>
      </c>
      <c r="N34" s="16">
        <v>0</v>
      </c>
      <c r="O34" s="16">
        <v>1139</v>
      </c>
      <c r="P34" s="16">
        <v>3021289.7</v>
      </c>
      <c r="Q34" s="7">
        <f t="shared" si="0"/>
        <v>140.22004889975551</v>
      </c>
    </row>
    <row r="35" spans="1:17">
      <c r="A35" s="1">
        <v>26</v>
      </c>
      <c r="B35" s="1">
        <v>40</v>
      </c>
      <c r="C35" s="1" t="s">
        <v>45</v>
      </c>
      <c r="D35" s="1">
        <v>4221</v>
      </c>
      <c r="E35" s="1">
        <v>3327</v>
      </c>
      <c r="F35" s="1">
        <v>3327</v>
      </c>
      <c r="G35" s="1">
        <v>78.819999999999993</v>
      </c>
      <c r="H35" s="19">
        <v>4119</v>
      </c>
      <c r="I35" s="1">
        <v>61785</v>
      </c>
      <c r="J35" s="1">
        <v>3328</v>
      </c>
      <c r="K35" s="1">
        <v>677</v>
      </c>
      <c r="L35" s="1">
        <v>3230</v>
      </c>
      <c r="M35" s="1">
        <v>659</v>
      </c>
      <c r="N35" s="1">
        <v>15439</v>
      </c>
      <c r="O35" s="1">
        <v>3327</v>
      </c>
      <c r="P35" s="1">
        <v>10735448.35</v>
      </c>
      <c r="Q35" s="7">
        <f t="shared" si="0"/>
        <v>80.796309783928137</v>
      </c>
    </row>
    <row r="36" spans="1:17">
      <c r="A36" s="1">
        <v>27</v>
      </c>
      <c r="B36" s="1">
        <v>43</v>
      </c>
      <c r="C36" s="1" t="s">
        <v>46</v>
      </c>
      <c r="D36" s="1">
        <v>9132</v>
      </c>
      <c r="E36" s="1">
        <v>8087</v>
      </c>
      <c r="F36" s="1">
        <v>8087</v>
      </c>
      <c r="G36" s="1">
        <v>88.56</v>
      </c>
      <c r="H36" s="19">
        <v>8738</v>
      </c>
      <c r="I36" s="1">
        <v>131070</v>
      </c>
      <c r="J36" s="1">
        <v>8165</v>
      </c>
      <c r="K36" s="1">
        <v>3256</v>
      </c>
      <c r="L36" s="1">
        <v>5073</v>
      </c>
      <c r="M36" s="1">
        <v>1815</v>
      </c>
      <c r="N36" s="1">
        <v>38181</v>
      </c>
      <c r="O36" s="1">
        <v>8087</v>
      </c>
      <c r="P36" s="1">
        <v>24999843.760000002</v>
      </c>
      <c r="Q36" s="7">
        <f t="shared" si="0"/>
        <v>93.442435339894715</v>
      </c>
    </row>
    <row r="37" spans="1:17">
      <c r="A37" s="16">
        <v>28</v>
      </c>
      <c r="B37" s="16">
        <v>43</v>
      </c>
      <c r="C37" s="16" t="s">
        <v>47</v>
      </c>
      <c r="D37" s="16">
        <v>0</v>
      </c>
      <c r="E37" s="16">
        <v>6246</v>
      </c>
      <c r="F37" s="16">
        <v>6246</v>
      </c>
      <c r="G37" s="16">
        <v>0</v>
      </c>
      <c r="H37" s="20">
        <v>7944</v>
      </c>
      <c r="I37" s="16"/>
      <c r="J37" s="16">
        <v>6319</v>
      </c>
      <c r="K37" s="16">
        <v>2288</v>
      </c>
      <c r="L37" s="16">
        <v>5073</v>
      </c>
      <c r="M37" s="16">
        <v>1815</v>
      </c>
      <c r="N37" s="16">
        <v>0</v>
      </c>
      <c r="O37" s="16">
        <v>6246</v>
      </c>
      <c r="P37" s="16">
        <v>19807146.210000001</v>
      </c>
      <c r="Q37" s="7">
        <f t="shared" si="0"/>
        <v>79.54431017119839</v>
      </c>
    </row>
    <row r="38" spans="1:17">
      <c r="A38" s="16">
        <v>29</v>
      </c>
      <c r="B38" s="16">
        <v>43</v>
      </c>
      <c r="C38" s="16" t="s">
        <v>48</v>
      </c>
      <c r="D38" s="16">
        <v>0</v>
      </c>
      <c r="E38" s="16">
        <v>1841</v>
      </c>
      <c r="F38" s="16">
        <v>1841</v>
      </c>
      <c r="G38" s="16">
        <v>0</v>
      </c>
      <c r="H38" s="20">
        <v>794</v>
      </c>
      <c r="I38" s="16"/>
      <c r="J38" s="16">
        <v>1846</v>
      </c>
      <c r="K38" s="16">
        <v>968</v>
      </c>
      <c r="L38" s="16">
        <v>0</v>
      </c>
      <c r="M38" s="16">
        <v>0</v>
      </c>
      <c r="N38" s="16">
        <v>0</v>
      </c>
      <c r="O38" s="16">
        <v>1841</v>
      </c>
      <c r="P38" s="16">
        <v>5192697.55</v>
      </c>
      <c r="Q38" s="7">
        <f t="shared" si="0"/>
        <v>232.49370277078089</v>
      </c>
    </row>
    <row r="39" spans="1:17">
      <c r="A39" s="1">
        <v>30</v>
      </c>
      <c r="B39" s="1">
        <v>44</v>
      </c>
      <c r="C39" s="1" t="s">
        <v>49</v>
      </c>
      <c r="D39" s="1">
        <v>2000</v>
      </c>
      <c r="E39" s="1">
        <v>1642</v>
      </c>
      <c r="F39" s="1">
        <v>1642</v>
      </c>
      <c r="G39" s="1">
        <v>82.1</v>
      </c>
      <c r="H39" s="19">
        <v>1955</v>
      </c>
      <c r="I39" s="1">
        <v>29325</v>
      </c>
      <c r="J39" s="1">
        <v>1656</v>
      </c>
      <c r="K39" s="1">
        <v>911</v>
      </c>
      <c r="L39" s="1">
        <v>0</v>
      </c>
      <c r="M39" s="1">
        <v>0</v>
      </c>
      <c r="N39" s="1">
        <v>7236</v>
      </c>
      <c r="O39" s="1">
        <v>1642</v>
      </c>
      <c r="P39" s="1">
        <v>3979934.84</v>
      </c>
      <c r="Q39" s="7">
        <f t="shared" si="0"/>
        <v>84.705882352941174</v>
      </c>
    </row>
    <row r="40" spans="1:17">
      <c r="A40" s="1">
        <v>31</v>
      </c>
      <c r="B40" s="1">
        <v>45</v>
      </c>
      <c r="C40" s="1" t="s">
        <v>50</v>
      </c>
      <c r="D40" s="1">
        <v>1937</v>
      </c>
      <c r="E40" s="1">
        <v>1672</v>
      </c>
      <c r="F40" s="1">
        <v>1672</v>
      </c>
      <c r="G40" s="1">
        <v>86.32</v>
      </c>
      <c r="H40" s="19">
        <v>1878</v>
      </c>
      <c r="I40" s="1">
        <v>28170</v>
      </c>
      <c r="J40" s="1">
        <v>1672</v>
      </c>
      <c r="K40" s="1">
        <v>1633</v>
      </c>
      <c r="L40" s="1">
        <v>0</v>
      </c>
      <c r="M40" s="1">
        <v>0</v>
      </c>
      <c r="N40" s="1">
        <v>7570</v>
      </c>
      <c r="O40" s="1">
        <v>1672</v>
      </c>
      <c r="P40" s="1">
        <v>4296022.32</v>
      </c>
      <c r="Q40" s="7">
        <f t="shared" si="0"/>
        <v>89.030883919062831</v>
      </c>
    </row>
    <row r="41" spans="1:17">
      <c r="A41" s="1">
        <v>32</v>
      </c>
      <c r="B41" s="1">
        <v>46</v>
      </c>
      <c r="C41" s="1" t="s">
        <v>51</v>
      </c>
      <c r="D41" s="1">
        <v>16194</v>
      </c>
      <c r="E41" s="1">
        <v>11802</v>
      </c>
      <c r="F41" s="1">
        <v>11802</v>
      </c>
      <c r="G41" s="1">
        <v>72.88</v>
      </c>
      <c r="H41" s="19">
        <v>14693</v>
      </c>
      <c r="I41" s="1">
        <v>220395</v>
      </c>
      <c r="J41" s="1">
        <v>11843</v>
      </c>
      <c r="K41" s="1">
        <v>8857</v>
      </c>
      <c r="L41" s="1">
        <v>1549</v>
      </c>
      <c r="M41" s="1">
        <v>1035</v>
      </c>
      <c r="N41" s="1">
        <v>50129</v>
      </c>
      <c r="O41" s="1">
        <v>11802</v>
      </c>
      <c r="P41" s="1">
        <v>30117351.059999999</v>
      </c>
      <c r="Q41" s="7">
        <f t="shared" si="0"/>
        <v>80.603008235214048</v>
      </c>
    </row>
    <row r="42" spans="1:17">
      <c r="A42" s="1">
        <v>33</v>
      </c>
      <c r="B42" s="1">
        <v>47</v>
      </c>
      <c r="C42" s="1" t="s">
        <v>52</v>
      </c>
      <c r="D42" s="1">
        <v>1972</v>
      </c>
      <c r="E42" s="1">
        <v>1644</v>
      </c>
      <c r="F42" s="1">
        <v>1644</v>
      </c>
      <c r="G42" s="1">
        <v>83.37</v>
      </c>
      <c r="H42" s="19">
        <v>1882</v>
      </c>
      <c r="I42" s="1">
        <v>28230</v>
      </c>
      <c r="J42" s="1">
        <v>1649</v>
      </c>
      <c r="K42" s="1">
        <v>1585</v>
      </c>
      <c r="L42" s="1">
        <v>0</v>
      </c>
      <c r="M42" s="1">
        <v>0</v>
      </c>
      <c r="N42" s="1">
        <v>7129</v>
      </c>
      <c r="O42" s="1">
        <v>1644</v>
      </c>
      <c r="P42" s="1">
        <v>4089242.09</v>
      </c>
      <c r="Q42" s="7">
        <f t="shared" si="0"/>
        <v>87.619553666312427</v>
      </c>
    </row>
    <row r="43" spans="1:17">
      <c r="A43" s="1">
        <v>34</v>
      </c>
      <c r="B43" s="1">
        <v>48</v>
      </c>
      <c r="C43" s="1" t="s">
        <v>53</v>
      </c>
      <c r="D43" s="1">
        <v>9998</v>
      </c>
      <c r="E43" s="1">
        <v>8371</v>
      </c>
      <c r="F43" s="1">
        <v>8371</v>
      </c>
      <c r="G43" s="1">
        <v>83.73</v>
      </c>
      <c r="H43" s="19">
        <v>9539</v>
      </c>
      <c r="I43" s="1">
        <v>143085</v>
      </c>
      <c r="J43" s="1">
        <v>8413</v>
      </c>
      <c r="K43" s="1">
        <v>265</v>
      </c>
      <c r="L43" s="1">
        <v>0</v>
      </c>
      <c r="M43" s="1">
        <v>0</v>
      </c>
      <c r="N43" s="1">
        <v>38125</v>
      </c>
      <c r="O43" s="1">
        <v>8371</v>
      </c>
      <c r="P43" s="1">
        <v>22513481.010000002</v>
      </c>
      <c r="Q43" s="7">
        <f t="shared" si="0"/>
        <v>88.195827654890451</v>
      </c>
    </row>
    <row r="44" spans="1:17">
      <c r="A44" s="1">
        <v>35</v>
      </c>
      <c r="B44" s="1">
        <v>84</v>
      </c>
      <c r="C44" s="1" t="s">
        <v>54</v>
      </c>
      <c r="D44" s="1">
        <v>552</v>
      </c>
      <c r="E44" s="1">
        <v>0</v>
      </c>
      <c r="F44" s="1">
        <v>0</v>
      </c>
      <c r="G44" s="1">
        <v>0</v>
      </c>
      <c r="H44" s="19">
        <v>0</v>
      </c>
      <c r="I44" s="1">
        <v>4020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7">
        <v>0</v>
      </c>
    </row>
    <row r="45" spans="1:17">
      <c r="A45" s="1">
        <v>36</v>
      </c>
      <c r="B45" s="1">
        <v>110</v>
      </c>
      <c r="C45" s="1" t="s">
        <v>55</v>
      </c>
      <c r="D45" s="1">
        <v>5036</v>
      </c>
      <c r="E45" s="1">
        <v>3084</v>
      </c>
      <c r="F45" s="1">
        <v>3084</v>
      </c>
      <c r="G45" s="1">
        <v>61.24</v>
      </c>
      <c r="H45" s="19">
        <v>3105</v>
      </c>
      <c r="I45" s="1">
        <v>50685</v>
      </c>
      <c r="J45" s="1">
        <v>3105</v>
      </c>
      <c r="K45" s="1">
        <v>1260</v>
      </c>
      <c r="L45" s="1">
        <v>0</v>
      </c>
      <c r="M45" s="1">
        <v>0</v>
      </c>
      <c r="N45" s="1">
        <v>27917</v>
      </c>
      <c r="O45" s="1">
        <v>3084</v>
      </c>
      <c r="P45" s="1">
        <v>15323869.17</v>
      </c>
      <c r="Q45" s="7">
        <f t="shared" si="0"/>
        <v>100</v>
      </c>
    </row>
    <row r="46" spans="1:17">
      <c r="A46" s="1">
        <v>37</v>
      </c>
      <c r="B46" s="1"/>
      <c r="C46" s="1" t="s">
        <v>56</v>
      </c>
      <c r="D46" s="1">
        <v>229965</v>
      </c>
      <c r="E46" s="1">
        <v>185208</v>
      </c>
      <c r="F46" s="1">
        <v>185208</v>
      </c>
      <c r="G46" s="1">
        <v>80.540000000000006</v>
      </c>
      <c r="H46" s="21">
        <f t="shared" ref="H46" si="1">H10+H11+H12+H16+H17+H18+H19+H20+H21+H22+H23+H26+H27+H28+H29+H35+H36+H39+H40+H41+H42+H43+H44+H45</f>
        <v>217591</v>
      </c>
      <c r="I46" s="1">
        <v>3263865</v>
      </c>
      <c r="J46" s="1">
        <v>188117</v>
      </c>
      <c r="K46" s="1">
        <v>61859</v>
      </c>
      <c r="L46" s="1">
        <v>92757</v>
      </c>
      <c r="M46" s="1">
        <v>15929</v>
      </c>
      <c r="N46" s="1">
        <v>881186</v>
      </c>
      <c r="O46" s="1">
        <v>185208</v>
      </c>
      <c r="P46" s="1">
        <v>581245736.82000005</v>
      </c>
      <c r="Q46" s="7">
        <f t="shared" si="0"/>
        <v>86.454402985417602</v>
      </c>
    </row>
  </sheetData>
  <mergeCells count="13">
    <mergeCell ref="C1:AE1"/>
    <mergeCell ref="A8:A9"/>
    <mergeCell ref="C4:AE4"/>
    <mergeCell ref="H8:Q8"/>
    <mergeCell ref="R8:X8"/>
    <mergeCell ref="Y8:AE8"/>
    <mergeCell ref="C8:C9"/>
    <mergeCell ref="D8:D9"/>
    <mergeCell ref="F8:F9"/>
    <mergeCell ref="G8:G9"/>
    <mergeCell ref="A5:AE5"/>
    <mergeCell ref="E8:E9"/>
    <mergeCell ref="B8:B9"/>
  </mergeCells>
  <pageMargins left="0.19685039370078741" right="0.17" top="0.31496062992125984" bottom="0.15748031496062992" header="0.31496062992125984" footer="0.15748031496062992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="85" zoomScaleNormal="85" workbookViewId="0">
      <selection activeCell="M20" sqref="M20"/>
    </sheetView>
  </sheetViews>
  <sheetFormatPr defaultRowHeight="15"/>
  <cols>
    <col min="3" max="3" width="59.42578125" customWidth="1"/>
    <col min="4" max="4" width="18.28515625" hidden="1" customWidth="1"/>
    <col min="5" max="6" width="11.5703125" hidden="1" customWidth="1"/>
    <col min="7" max="7" width="16.5703125" hidden="1" customWidth="1"/>
    <col min="8" max="8" width="7.7109375" hidden="1" customWidth="1"/>
    <col min="9" max="9" width="8.28515625" customWidth="1"/>
    <col min="10" max="10" width="8.5703125" bestFit="1" customWidth="1"/>
    <col min="11" max="11" width="7.5703125" customWidth="1"/>
    <col min="12" max="12" width="13.28515625" customWidth="1"/>
    <col min="13" max="14" width="12.7109375" customWidth="1"/>
    <col min="15" max="15" width="6.140625" bestFit="1" customWidth="1"/>
    <col min="16" max="16" width="6" bestFit="1" customWidth="1"/>
    <col min="17" max="17" width="12.140625" customWidth="1"/>
    <col min="18" max="18" width="8.42578125" bestFit="1" customWidth="1"/>
    <col min="19" max="19" width="7" hidden="1" customWidth="1"/>
    <col min="20" max="20" width="8.5703125" hidden="1" customWidth="1"/>
    <col min="21" max="21" width="6" hidden="1" customWidth="1"/>
    <col min="22" max="22" width="6.140625" hidden="1" customWidth="1"/>
    <col min="23" max="23" width="6" hidden="1" customWidth="1"/>
    <col min="24" max="24" width="12.140625" hidden="1" customWidth="1"/>
    <col min="25" max="25" width="8.42578125" hidden="1" customWidth="1"/>
    <col min="26" max="26" width="7" hidden="1" customWidth="1"/>
    <col min="27" max="27" width="8.5703125" hidden="1" customWidth="1"/>
    <col min="28" max="28" width="6" hidden="1" customWidth="1"/>
    <col min="29" max="29" width="6.140625" hidden="1" customWidth="1"/>
    <col min="30" max="30" width="6" hidden="1" customWidth="1"/>
    <col min="31" max="31" width="12.140625" hidden="1" customWidth="1"/>
    <col min="32" max="32" width="8.42578125" hidden="1" customWidth="1"/>
  </cols>
  <sheetData>
    <row r="1" spans="1:32" ht="15" customHeight="1">
      <c r="C1" s="22" t="s">
        <v>13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15" hidden="1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 hidden="1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8.75" hidden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8.75" customHeight="1">
      <c r="A5" s="26" t="s">
        <v>57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8.75" hidden="1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5.5" hidden="1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0" customHeight="1">
      <c r="A8" s="23" t="s">
        <v>17</v>
      </c>
      <c r="B8" s="23" t="s">
        <v>15</v>
      </c>
      <c r="C8" s="23" t="s">
        <v>0</v>
      </c>
      <c r="D8" s="23" t="s">
        <v>58</v>
      </c>
      <c r="E8" s="23" t="s">
        <v>8</v>
      </c>
      <c r="F8" s="23" t="s">
        <v>16</v>
      </c>
      <c r="G8" s="23" t="s">
        <v>14</v>
      </c>
      <c r="H8" s="25" t="s">
        <v>1</v>
      </c>
      <c r="I8" s="24" t="s">
        <v>12</v>
      </c>
      <c r="J8" s="24"/>
      <c r="K8" s="24"/>
      <c r="L8" s="24"/>
      <c r="M8" s="24"/>
      <c r="N8" s="24"/>
      <c r="O8" s="24"/>
      <c r="P8" s="24"/>
      <c r="Q8" s="24"/>
      <c r="R8" s="24"/>
      <c r="S8" s="24" t="s">
        <v>10</v>
      </c>
      <c r="T8" s="24"/>
      <c r="U8" s="24"/>
      <c r="V8" s="24"/>
      <c r="W8" s="24"/>
      <c r="X8" s="24"/>
      <c r="Y8" s="24"/>
      <c r="Z8" s="24" t="s">
        <v>11</v>
      </c>
      <c r="AA8" s="24"/>
      <c r="AB8" s="24"/>
      <c r="AC8" s="24"/>
      <c r="AD8" s="24"/>
      <c r="AE8" s="24"/>
      <c r="AF8" s="24"/>
    </row>
    <row r="9" spans="1:32" ht="48" customHeight="1">
      <c r="A9" s="23"/>
      <c r="B9" s="23"/>
      <c r="C9" s="23"/>
      <c r="D9" s="23"/>
      <c r="E9" s="23"/>
      <c r="F9" s="23"/>
      <c r="G9" s="23"/>
      <c r="H9" s="25"/>
      <c r="I9" s="18" t="s">
        <v>2</v>
      </c>
      <c r="J9" s="18" t="s">
        <v>3</v>
      </c>
      <c r="K9" s="18" t="s">
        <v>4</v>
      </c>
      <c r="L9" s="18" t="s">
        <v>19</v>
      </c>
      <c r="M9" s="18" t="s">
        <v>18</v>
      </c>
      <c r="N9" s="18" t="s">
        <v>19</v>
      </c>
      <c r="O9" s="18" t="s">
        <v>5</v>
      </c>
      <c r="P9" s="18" t="s">
        <v>6</v>
      </c>
      <c r="Q9" s="18" t="s">
        <v>7</v>
      </c>
      <c r="R9" s="18" t="s">
        <v>9</v>
      </c>
      <c r="S9" s="18" t="s">
        <v>2</v>
      </c>
      <c r="T9" s="18" t="s">
        <v>3</v>
      </c>
      <c r="U9" s="18" t="s">
        <v>4</v>
      </c>
      <c r="V9" s="18" t="s">
        <v>5</v>
      </c>
      <c r="W9" s="18" t="s">
        <v>6</v>
      </c>
      <c r="X9" s="18" t="s">
        <v>7</v>
      </c>
      <c r="Y9" s="18" t="s">
        <v>9</v>
      </c>
      <c r="Z9" s="18" t="s">
        <v>2</v>
      </c>
      <c r="AA9" s="18" t="s">
        <v>3</v>
      </c>
      <c r="AB9" s="18" t="s">
        <v>4</v>
      </c>
      <c r="AC9" s="18" t="s">
        <v>5</v>
      </c>
      <c r="AD9" s="18" t="s">
        <v>6</v>
      </c>
      <c r="AE9" s="18" t="s">
        <v>7</v>
      </c>
      <c r="AF9" s="18" t="s">
        <v>9</v>
      </c>
    </row>
    <row r="10" spans="1:32">
      <c r="A10" s="1">
        <v>1</v>
      </c>
      <c r="B10" s="1">
        <v>85</v>
      </c>
      <c r="C10" s="1" t="s">
        <v>20</v>
      </c>
      <c r="D10" s="1"/>
      <c r="E10" s="8">
        <v>96033</v>
      </c>
      <c r="F10" s="8">
        <v>47495</v>
      </c>
      <c r="G10" s="8">
        <v>47495</v>
      </c>
      <c r="H10" s="7">
        <v>49.46</v>
      </c>
      <c r="I10" s="8">
        <v>91522</v>
      </c>
      <c r="J10" s="8">
        <v>1372830</v>
      </c>
      <c r="K10" s="8">
        <v>48478</v>
      </c>
      <c r="L10" s="8">
        <v>5448</v>
      </c>
      <c r="M10" s="8">
        <v>35686</v>
      </c>
      <c r="N10" s="8">
        <v>3832</v>
      </c>
      <c r="O10" s="8">
        <v>374541</v>
      </c>
      <c r="P10" s="8">
        <v>47495</v>
      </c>
      <c r="Q10" s="7">
        <v>157298497.41999999</v>
      </c>
      <c r="R10" s="7">
        <v>52.97</v>
      </c>
      <c r="S10" s="8"/>
      <c r="T10" s="8"/>
      <c r="U10" s="8"/>
      <c r="V10" s="8"/>
      <c r="W10" s="8"/>
      <c r="X10" s="7"/>
      <c r="Y10" s="7"/>
      <c r="Z10" s="8"/>
      <c r="AA10" s="8"/>
      <c r="AB10" s="8"/>
      <c r="AC10" s="8"/>
      <c r="AD10" s="8"/>
      <c r="AE10" s="7"/>
      <c r="AF10" s="7"/>
    </row>
    <row r="11" spans="1:32">
      <c r="A11" s="1">
        <v>2</v>
      </c>
      <c r="B11" s="1">
        <v>49</v>
      </c>
      <c r="C11" s="1" t="s">
        <v>21</v>
      </c>
      <c r="D11" s="1"/>
      <c r="E11" s="1">
        <v>21384</v>
      </c>
      <c r="F11" s="1">
        <v>16160</v>
      </c>
      <c r="G11" s="1">
        <v>16160</v>
      </c>
      <c r="H11" s="1">
        <v>75.569999999999993</v>
      </c>
      <c r="I11" s="1">
        <v>20401</v>
      </c>
      <c r="J11" s="1">
        <v>306015</v>
      </c>
      <c r="K11" s="1">
        <v>16245</v>
      </c>
      <c r="L11" s="1">
        <v>4138</v>
      </c>
      <c r="M11" s="1">
        <v>13644</v>
      </c>
      <c r="N11" s="1">
        <v>2965</v>
      </c>
      <c r="O11" s="1">
        <v>90010</v>
      </c>
      <c r="P11" s="1">
        <v>16160</v>
      </c>
      <c r="Q11" s="1">
        <v>58002788.079999998</v>
      </c>
      <c r="R11" s="1">
        <v>79.63</v>
      </c>
    </row>
    <row r="12" spans="1:32">
      <c r="A12" s="1">
        <v>3</v>
      </c>
      <c r="B12" s="1">
        <v>33</v>
      </c>
      <c r="C12" s="1" t="s">
        <v>22</v>
      </c>
      <c r="D12" s="1"/>
      <c r="E12" s="1">
        <v>2979</v>
      </c>
      <c r="F12" s="1">
        <v>2456</v>
      </c>
      <c r="G12" s="1">
        <v>2456</v>
      </c>
      <c r="H12" s="1">
        <v>82.44</v>
      </c>
      <c r="I12" s="1">
        <v>2910</v>
      </c>
      <c r="J12" s="1">
        <v>43650</v>
      </c>
      <c r="K12" s="1">
        <v>2470</v>
      </c>
      <c r="L12" s="1">
        <v>2432</v>
      </c>
      <c r="M12" s="1">
        <v>0</v>
      </c>
      <c r="N12" s="1">
        <v>0</v>
      </c>
      <c r="O12" s="1">
        <v>11680</v>
      </c>
      <c r="P12" s="1">
        <v>2456</v>
      </c>
      <c r="Q12" s="1">
        <v>6892728.9699999997</v>
      </c>
      <c r="R12" s="1">
        <v>84.88</v>
      </c>
    </row>
    <row r="13" spans="1:32">
      <c r="A13" s="16">
        <v>4</v>
      </c>
      <c r="B13" s="16">
        <v>33</v>
      </c>
      <c r="C13" s="16" t="s">
        <v>23</v>
      </c>
      <c r="D13" s="16">
        <v>330000</v>
      </c>
      <c r="E13" s="16">
        <v>0</v>
      </c>
      <c r="F13" s="16">
        <v>0</v>
      </c>
      <c r="G13" s="16">
        <v>0</v>
      </c>
      <c r="H13" s="16">
        <v>0</v>
      </c>
      <c r="I13" s="16">
        <v>20</v>
      </c>
      <c r="J13" s="16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32">
      <c r="A14" s="16">
        <v>5</v>
      </c>
      <c r="B14" s="16">
        <v>33</v>
      </c>
      <c r="C14" s="16" t="s">
        <v>24</v>
      </c>
      <c r="D14" s="16">
        <v>336062</v>
      </c>
      <c r="E14" s="16">
        <v>0</v>
      </c>
      <c r="F14" s="16">
        <v>1097</v>
      </c>
      <c r="G14" s="16">
        <v>1097</v>
      </c>
      <c r="H14" s="16">
        <v>0</v>
      </c>
      <c r="I14" s="16">
        <v>1240</v>
      </c>
      <c r="J14" s="16"/>
      <c r="K14" s="16">
        <v>1103</v>
      </c>
      <c r="L14" s="16">
        <v>1090</v>
      </c>
      <c r="M14" s="16">
        <v>0</v>
      </c>
      <c r="N14" s="16">
        <v>0</v>
      </c>
      <c r="O14" s="16">
        <v>0</v>
      </c>
      <c r="P14" s="16">
        <v>1097</v>
      </c>
      <c r="Q14" s="16">
        <v>2936198.45</v>
      </c>
      <c r="R14" s="16">
        <v>88.95</v>
      </c>
    </row>
    <row r="15" spans="1:32">
      <c r="A15" s="16">
        <v>6</v>
      </c>
      <c r="B15" s="16">
        <v>33</v>
      </c>
      <c r="C15" s="16" t="s">
        <v>25</v>
      </c>
      <c r="D15" s="16">
        <v>336083</v>
      </c>
      <c r="E15" s="16">
        <v>0</v>
      </c>
      <c r="F15" s="16">
        <v>1359</v>
      </c>
      <c r="G15" s="16">
        <v>1359</v>
      </c>
      <c r="H15" s="16">
        <v>0</v>
      </c>
      <c r="I15" s="16">
        <v>1650</v>
      </c>
      <c r="J15" s="16"/>
      <c r="K15" s="16">
        <v>1367</v>
      </c>
      <c r="L15" s="16">
        <v>1342</v>
      </c>
      <c r="M15" s="16">
        <v>0</v>
      </c>
      <c r="N15" s="16">
        <v>0</v>
      </c>
      <c r="O15" s="16">
        <v>0</v>
      </c>
      <c r="P15" s="16">
        <v>1359</v>
      </c>
      <c r="Q15" s="16">
        <v>3956530.52</v>
      </c>
      <c r="R15" s="16">
        <v>82.85</v>
      </c>
    </row>
    <row r="16" spans="1:32">
      <c r="A16" s="1">
        <v>7</v>
      </c>
      <c r="B16" s="1">
        <v>16</v>
      </c>
      <c r="C16" s="1" t="s">
        <v>26</v>
      </c>
      <c r="D16" s="1"/>
      <c r="E16" s="1">
        <v>2981</v>
      </c>
      <c r="F16" s="1">
        <v>2537</v>
      </c>
      <c r="G16" s="1">
        <v>2537</v>
      </c>
      <c r="H16" s="1">
        <v>85.11</v>
      </c>
      <c r="I16" s="1">
        <v>2882</v>
      </c>
      <c r="J16" s="1">
        <v>43230</v>
      </c>
      <c r="K16" s="1">
        <v>2539</v>
      </c>
      <c r="L16" s="1">
        <v>1242</v>
      </c>
      <c r="M16" s="1">
        <v>1011</v>
      </c>
      <c r="N16" s="1">
        <v>977</v>
      </c>
      <c r="O16" s="1">
        <v>12386</v>
      </c>
      <c r="P16" s="1">
        <v>2537</v>
      </c>
      <c r="Q16" s="1">
        <v>7682526.79</v>
      </c>
      <c r="R16" s="1">
        <v>88.1</v>
      </c>
    </row>
    <row r="17" spans="1:18">
      <c r="A17" s="1">
        <v>8</v>
      </c>
      <c r="B17" s="1">
        <v>20</v>
      </c>
      <c r="C17" s="1" t="s">
        <v>27</v>
      </c>
      <c r="D17" s="1"/>
      <c r="E17" s="1">
        <v>3054</v>
      </c>
      <c r="F17" s="1">
        <v>2332</v>
      </c>
      <c r="G17" s="1">
        <v>2332</v>
      </c>
      <c r="H17" s="1">
        <v>76.36</v>
      </c>
      <c r="I17" s="1">
        <v>2866</v>
      </c>
      <c r="J17" s="1">
        <v>42990</v>
      </c>
      <c r="K17" s="1">
        <v>2335</v>
      </c>
      <c r="L17" s="1">
        <v>1381</v>
      </c>
      <c r="M17" s="1">
        <v>0</v>
      </c>
      <c r="N17" s="1">
        <v>0</v>
      </c>
      <c r="O17" s="1">
        <v>10293</v>
      </c>
      <c r="P17" s="1">
        <v>2332</v>
      </c>
      <c r="Q17" s="1">
        <v>5815184.21</v>
      </c>
      <c r="R17" s="1">
        <v>81.47</v>
      </c>
    </row>
    <row r="18" spans="1:18">
      <c r="A18" s="1">
        <v>9</v>
      </c>
      <c r="B18" s="1">
        <v>19</v>
      </c>
      <c r="C18" s="1" t="s">
        <v>28</v>
      </c>
      <c r="D18" s="1"/>
      <c r="E18" s="1">
        <v>8976</v>
      </c>
      <c r="F18" s="1">
        <v>3612</v>
      </c>
      <c r="G18" s="1">
        <v>3612</v>
      </c>
      <c r="H18" s="1">
        <v>40.24</v>
      </c>
      <c r="I18" s="1">
        <v>8689</v>
      </c>
      <c r="J18" s="1">
        <v>130335</v>
      </c>
      <c r="K18" s="1">
        <v>3616</v>
      </c>
      <c r="L18" s="1">
        <v>3265</v>
      </c>
      <c r="M18" s="1">
        <v>0</v>
      </c>
      <c r="N18" s="1">
        <v>0</v>
      </c>
      <c r="O18" s="1">
        <v>22506</v>
      </c>
      <c r="P18" s="1">
        <v>3612</v>
      </c>
      <c r="Q18" s="1">
        <v>7395884.6500000004</v>
      </c>
      <c r="R18" s="1">
        <v>41.62</v>
      </c>
    </row>
    <row r="19" spans="1:18">
      <c r="A19" s="1">
        <v>10</v>
      </c>
      <c r="B19" s="1">
        <v>22</v>
      </c>
      <c r="C19" s="1" t="s">
        <v>29</v>
      </c>
      <c r="D19" s="1"/>
      <c r="E19" s="1">
        <v>8162</v>
      </c>
      <c r="F19" s="1">
        <v>3966</v>
      </c>
      <c r="G19" s="1">
        <v>3966</v>
      </c>
      <c r="H19" s="1">
        <v>48.59</v>
      </c>
      <c r="I19" s="1">
        <v>7864</v>
      </c>
      <c r="J19" s="1">
        <v>117960</v>
      </c>
      <c r="K19" s="1">
        <v>3971</v>
      </c>
      <c r="L19" s="1">
        <v>2678</v>
      </c>
      <c r="M19" s="1">
        <v>0</v>
      </c>
      <c r="N19" s="1">
        <v>0</v>
      </c>
      <c r="O19" s="1">
        <v>34006</v>
      </c>
      <c r="P19" s="1">
        <v>3966</v>
      </c>
      <c r="Q19" s="1">
        <v>10802427.66</v>
      </c>
      <c r="R19" s="1">
        <v>50.5</v>
      </c>
    </row>
    <row r="20" spans="1:18">
      <c r="A20" s="1">
        <v>11</v>
      </c>
      <c r="B20" s="1">
        <v>24</v>
      </c>
      <c r="C20" s="1" t="s">
        <v>30</v>
      </c>
      <c r="D20" s="1"/>
      <c r="E20" s="1">
        <v>2572</v>
      </c>
      <c r="F20" s="1">
        <v>1232</v>
      </c>
      <c r="G20" s="1">
        <v>1232</v>
      </c>
      <c r="H20" s="1">
        <v>47.9</v>
      </c>
      <c r="I20" s="1">
        <v>2497</v>
      </c>
      <c r="J20" s="1">
        <v>37455</v>
      </c>
      <c r="K20" s="1">
        <v>1233</v>
      </c>
      <c r="L20" s="1">
        <v>438</v>
      </c>
      <c r="M20" s="1">
        <v>0</v>
      </c>
      <c r="N20" s="1">
        <v>0</v>
      </c>
      <c r="O20" s="1">
        <v>4561</v>
      </c>
      <c r="P20" s="1">
        <v>1232</v>
      </c>
      <c r="Q20" s="1">
        <v>2078507.42</v>
      </c>
      <c r="R20" s="1">
        <v>49.38</v>
      </c>
    </row>
    <row r="21" spans="1:18">
      <c r="A21" s="1">
        <v>12</v>
      </c>
      <c r="B21" s="1">
        <v>25</v>
      </c>
      <c r="C21" s="1" t="s">
        <v>31</v>
      </c>
      <c r="D21" s="1"/>
      <c r="E21" s="1">
        <v>1252</v>
      </c>
      <c r="F21" s="1">
        <v>837</v>
      </c>
      <c r="G21" s="1">
        <v>837</v>
      </c>
      <c r="H21" s="1">
        <v>66.849999999999994</v>
      </c>
      <c r="I21" s="1">
        <v>1222</v>
      </c>
      <c r="J21" s="1">
        <v>18330</v>
      </c>
      <c r="K21" s="1">
        <v>864</v>
      </c>
      <c r="L21" s="1">
        <v>348</v>
      </c>
      <c r="M21" s="1">
        <v>0</v>
      </c>
      <c r="N21" s="1">
        <v>0</v>
      </c>
      <c r="O21" s="1">
        <v>5815</v>
      </c>
      <c r="P21" s="1">
        <v>837</v>
      </c>
      <c r="Q21" s="1">
        <v>2581710.98</v>
      </c>
      <c r="R21" s="1">
        <v>70.7</v>
      </c>
    </row>
    <row r="22" spans="1:18">
      <c r="A22" s="1">
        <v>13</v>
      </c>
      <c r="B22" s="1">
        <v>27</v>
      </c>
      <c r="C22" s="1" t="s">
        <v>32</v>
      </c>
      <c r="D22" s="1"/>
      <c r="E22" s="1">
        <v>7933</v>
      </c>
      <c r="F22" s="1">
        <v>4903</v>
      </c>
      <c r="G22" s="1">
        <v>4903</v>
      </c>
      <c r="H22" s="1">
        <v>61.81</v>
      </c>
      <c r="I22" s="1">
        <v>7478</v>
      </c>
      <c r="J22" s="1">
        <v>112170</v>
      </c>
      <c r="K22" s="1">
        <v>4938</v>
      </c>
      <c r="L22" s="1">
        <v>1415</v>
      </c>
      <c r="M22" s="1">
        <v>4358</v>
      </c>
      <c r="N22" s="1">
        <v>1259</v>
      </c>
      <c r="O22" s="1">
        <v>31794</v>
      </c>
      <c r="P22" s="1">
        <v>4903</v>
      </c>
      <c r="Q22" s="1">
        <v>15785443.92</v>
      </c>
      <c r="R22" s="1">
        <v>66.03</v>
      </c>
    </row>
    <row r="23" spans="1:18">
      <c r="A23" s="1">
        <v>14</v>
      </c>
      <c r="B23" s="1">
        <v>29</v>
      </c>
      <c r="C23" s="1" t="s">
        <v>33</v>
      </c>
      <c r="D23" s="1"/>
      <c r="E23" s="1">
        <v>4083</v>
      </c>
      <c r="F23" s="1">
        <v>2899</v>
      </c>
      <c r="G23" s="1">
        <v>2899</v>
      </c>
      <c r="H23" s="1">
        <v>71</v>
      </c>
      <c r="I23" s="1">
        <v>4003</v>
      </c>
      <c r="J23" s="1">
        <v>60045</v>
      </c>
      <c r="K23" s="1">
        <v>2902</v>
      </c>
      <c r="L23" s="1">
        <v>2004</v>
      </c>
      <c r="M23" s="1">
        <v>0</v>
      </c>
      <c r="N23" s="1">
        <v>0</v>
      </c>
      <c r="O23" s="1">
        <v>13454</v>
      </c>
      <c r="P23" s="1">
        <v>2899</v>
      </c>
      <c r="Q23" s="1">
        <v>7098020.0800000001</v>
      </c>
      <c r="R23" s="1">
        <v>72.5</v>
      </c>
    </row>
    <row r="24" spans="1:18">
      <c r="A24" s="16">
        <v>15</v>
      </c>
      <c r="B24" s="16">
        <v>29</v>
      </c>
      <c r="C24" s="16" t="s">
        <v>34</v>
      </c>
      <c r="D24" s="16">
        <v>290000</v>
      </c>
      <c r="E24" s="16">
        <v>0</v>
      </c>
      <c r="F24" s="16">
        <v>2147</v>
      </c>
      <c r="G24" s="16">
        <v>2147</v>
      </c>
      <c r="H24" s="16">
        <v>0</v>
      </c>
      <c r="I24" s="16">
        <v>3086</v>
      </c>
      <c r="J24" s="16"/>
      <c r="K24" s="16">
        <v>2147</v>
      </c>
      <c r="L24" s="16">
        <v>1268</v>
      </c>
      <c r="M24" s="16">
        <v>0</v>
      </c>
      <c r="N24" s="16">
        <v>0</v>
      </c>
      <c r="O24" s="16">
        <v>0</v>
      </c>
      <c r="P24" s="16">
        <v>2147</v>
      </c>
      <c r="Q24" s="16">
        <v>5355746.8899999997</v>
      </c>
      <c r="R24" s="16">
        <v>69.569999999999993</v>
      </c>
    </row>
    <row r="25" spans="1:18">
      <c r="A25" s="16">
        <v>16</v>
      </c>
      <c r="B25" s="16">
        <v>29</v>
      </c>
      <c r="C25" s="16" t="s">
        <v>35</v>
      </c>
      <c r="D25" s="16">
        <v>296043</v>
      </c>
      <c r="E25" s="16">
        <v>0</v>
      </c>
      <c r="F25" s="16">
        <v>752</v>
      </c>
      <c r="G25" s="16">
        <v>752</v>
      </c>
      <c r="H25" s="16">
        <v>0</v>
      </c>
      <c r="I25" s="16">
        <v>917</v>
      </c>
      <c r="J25" s="16"/>
      <c r="K25" s="16">
        <v>755</v>
      </c>
      <c r="L25" s="16">
        <v>736</v>
      </c>
      <c r="M25" s="16">
        <v>0</v>
      </c>
      <c r="N25" s="16">
        <v>0</v>
      </c>
      <c r="O25" s="16">
        <v>0</v>
      </c>
      <c r="P25" s="16">
        <v>752</v>
      </c>
      <c r="Q25" s="16">
        <v>1742273.19</v>
      </c>
      <c r="R25" s="16">
        <v>82.33</v>
      </c>
    </row>
    <row r="26" spans="1:18">
      <c r="A26" s="1">
        <v>17</v>
      </c>
      <c r="B26" s="1">
        <v>34</v>
      </c>
      <c r="C26" s="1" t="s">
        <v>36</v>
      </c>
      <c r="D26" s="1"/>
      <c r="E26" s="1">
        <v>1278</v>
      </c>
      <c r="F26" s="1">
        <v>1068</v>
      </c>
      <c r="G26" s="1">
        <v>1068</v>
      </c>
      <c r="H26" s="1">
        <v>83.57</v>
      </c>
      <c r="I26" s="1">
        <v>1274</v>
      </c>
      <c r="J26" s="1">
        <v>19110</v>
      </c>
      <c r="K26" s="1">
        <v>1881</v>
      </c>
      <c r="L26" s="1">
        <v>1850</v>
      </c>
      <c r="M26" s="1">
        <v>0</v>
      </c>
      <c r="N26" s="1">
        <v>0</v>
      </c>
      <c r="O26" s="1">
        <v>9240</v>
      </c>
      <c r="P26" s="1">
        <v>1068</v>
      </c>
      <c r="Q26" s="1">
        <v>5287545.71</v>
      </c>
      <c r="R26" s="1">
        <v>147.65</v>
      </c>
    </row>
    <row r="27" spans="1:18">
      <c r="A27" s="1">
        <v>18</v>
      </c>
      <c r="B27" s="1">
        <v>35</v>
      </c>
      <c r="C27" s="1" t="s">
        <v>37</v>
      </c>
      <c r="D27" s="1"/>
      <c r="E27" s="1">
        <v>2605</v>
      </c>
      <c r="F27" s="1">
        <v>1287</v>
      </c>
      <c r="G27" s="1">
        <v>1287</v>
      </c>
      <c r="H27" s="1">
        <v>49.4</v>
      </c>
      <c r="I27" s="1">
        <v>2585</v>
      </c>
      <c r="J27" s="1">
        <v>38775</v>
      </c>
      <c r="K27" s="1">
        <v>1294</v>
      </c>
      <c r="L27" s="1">
        <v>595</v>
      </c>
      <c r="M27" s="1">
        <v>0</v>
      </c>
      <c r="N27" s="1">
        <v>0</v>
      </c>
      <c r="O27" s="1">
        <v>8348</v>
      </c>
      <c r="P27" s="1">
        <v>1287</v>
      </c>
      <c r="Q27" s="1">
        <v>3500848.71</v>
      </c>
      <c r="R27" s="1">
        <v>50.06</v>
      </c>
    </row>
    <row r="28" spans="1:18">
      <c r="A28" s="1">
        <v>19</v>
      </c>
      <c r="B28" s="1">
        <v>37</v>
      </c>
      <c r="C28" s="1" t="s">
        <v>38</v>
      </c>
      <c r="D28" s="1"/>
      <c r="E28" s="1">
        <v>3813</v>
      </c>
      <c r="F28" s="1">
        <v>2530</v>
      </c>
      <c r="G28" s="1">
        <v>2530</v>
      </c>
      <c r="H28" s="1">
        <v>66.349999999999994</v>
      </c>
      <c r="I28" s="1">
        <v>3677</v>
      </c>
      <c r="J28" s="1">
        <v>55155</v>
      </c>
      <c r="K28" s="1">
        <v>2541</v>
      </c>
      <c r="L28" s="1">
        <v>1289</v>
      </c>
      <c r="M28" s="1">
        <v>0</v>
      </c>
      <c r="N28" s="1">
        <v>0</v>
      </c>
      <c r="O28" s="1">
        <v>15193</v>
      </c>
      <c r="P28" s="1">
        <v>2530</v>
      </c>
      <c r="Q28" s="1">
        <v>7387343.75</v>
      </c>
      <c r="R28" s="1">
        <v>69.11</v>
      </c>
    </row>
    <row r="29" spans="1:18">
      <c r="A29" s="1">
        <v>20</v>
      </c>
      <c r="B29" s="1">
        <v>41</v>
      </c>
      <c r="C29" s="1" t="s">
        <v>39</v>
      </c>
      <c r="D29" s="1"/>
      <c r="E29" s="1">
        <v>11818</v>
      </c>
      <c r="F29" s="1">
        <v>8544</v>
      </c>
      <c r="G29" s="1">
        <v>8544</v>
      </c>
      <c r="H29" s="1">
        <v>72.3</v>
      </c>
      <c r="I29" s="1">
        <v>11270</v>
      </c>
      <c r="J29" s="1">
        <v>169050</v>
      </c>
      <c r="K29" s="1">
        <v>8567</v>
      </c>
      <c r="L29" s="1">
        <v>4470</v>
      </c>
      <c r="M29" s="1">
        <v>0</v>
      </c>
      <c r="N29" s="1">
        <v>0</v>
      </c>
      <c r="O29" s="1">
        <v>45633</v>
      </c>
      <c r="P29" s="1">
        <v>8544</v>
      </c>
      <c r="Q29" s="1">
        <v>23223852.949999999</v>
      </c>
      <c r="R29" s="1">
        <v>76.02</v>
      </c>
    </row>
    <row r="30" spans="1:18">
      <c r="A30" s="16">
        <v>21</v>
      </c>
      <c r="B30" s="16">
        <v>41</v>
      </c>
      <c r="C30" s="16" t="s">
        <v>40</v>
      </c>
      <c r="D30" s="16">
        <v>410000</v>
      </c>
      <c r="E30" s="16">
        <v>0</v>
      </c>
      <c r="F30" s="16">
        <v>3650</v>
      </c>
      <c r="G30" s="16">
        <v>3650</v>
      </c>
      <c r="H30" s="16">
        <v>0</v>
      </c>
      <c r="I30" s="16">
        <v>5829</v>
      </c>
      <c r="J30" s="16"/>
      <c r="K30" s="16">
        <v>3660</v>
      </c>
      <c r="L30" s="16">
        <v>1551</v>
      </c>
      <c r="M30" s="16">
        <v>0</v>
      </c>
      <c r="N30" s="16">
        <v>0</v>
      </c>
      <c r="O30" s="16">
        <v>0</v>
      </c>
      <c r="P30" s="16">
        <v>3650</v>
      </c>
      <c r="Q30" s="16">
        <v>9975839.1999999993</v>
      </c>
      <c r="R30" s="16">
        <v>62.79</v>
      </c>
    </row>
    <row r="31" spans="1:18">
      <c r="A31" s="16">
        <v>22</v>
      </c>
      <c r="B31" s="16">
        <v>41</v>
      </c>
      <c r="C31" s="16" t="s">
        <v>41</v>
      </c>
      <c r="D31" s="16">
        <v>416080</v>
      </c>
      <c r="E31" s="16">
        <v>0</v>
      </c>
      <c r="F31" s="16">
        <v>765</v>
      </c>
      <c r="G31" s="16">
        <v>765</v>
      </c>
      <c r="H31" s="16">
        <v>0</v>
      </c>
      <c r="I31" s="16">
        <v>1317</v>
      </c>
      <c r="J31" s="16"/>
      <c r="K31" s="16">
        <v>769</v>
      </c>
      <c r="L31" s="16">
        <v>757</v>
      </c>
      <c r="M31" s="16">
        <v>0</v>
      </c>
      <c r="N31" s="16">
        <v>0</v>
      </c>
      <c r="O31" s="16">
        <v>0</v>
      </c>
      <c r="P31" s="16">
        <v>765</v>
      </c>
      <c r="Q31" s="16">
        <v>2141318.5699999998</v>
      </c>
      <c r="R31" s="16">
        <v>58.39</v>
      </c>
    </row>
    <row r="32" spans="1:18">
      <c r="A32" s="16">
        <v>23</v>
      </c>
      <c r="B32" s="16">
        <v>41</v>
      </c>
      <c r="C32" s="16" t="s">
        <v>42</v>
      </c>
      <c r="D32" s="16">
        <v>416084</v>
      </c>
      <c r="E32" s="16">
        <v>0</v>
      </c>
      <c r="F32" s="16">
        <v>1494</v>
      </c>
      <c r="G32" s="16">
        <v>1494</v>
      </c>
      <c r="H32" s="16">
        <v>0</v>
      </c>
      <c r="I32" s="16">
        <v>1895</v>
      </c>
      <c r="J32" s="16"/>
      <c r="K32" s="16">
        <v>1494</v>
      </c>
      <c r="L32" s="16">
        <v>492</v>
      </c>
      <c r="M32" s="16">
        <v>0</v>
      </c>
      <c r="N32" s="16">
        <v>0</v>
      </c>
      <c r="O32" s="16">
        <v>0</v>
      </c>
      <c r="P32" s="16">
        <v>1494</v>
      </c>
      <c r="Q32" s="16">
        <v>4167779.26</v>
      </c>
      <c r="R32" s="16">
        <v>78.84</v>
      </c>
    </row>
    <row r="33" spans="1:18">
      <c r="A33" s="16">
        <v>24</v>
      </c>
      <c r="B33" s="16">
        <v>41</v>
      </c>
      <c r="C33" s="16" t="s">
        <v>43</v>
      </c>
      <c r="D33" s="16">
        <v>416075</v>
      </c>
      <c r="E33" s="16">
        <v>0</v>
      </c>
      <c r="F33" s="16">
        <v>1508</v>
      </c>
      <c r="G33" s="16">
        <v>1508</v>
      </c>
      <c r="H33" s="16">
        <v>0</v>
      </c>
      <c r="I33" s="16">
        <v>1411</v>
      </c>
      <c r="J33" s="16"/>
      <c r="K33" s="16">
        <v>1509</v>
      </c>
      <c r="L33" s="16">
        <v>546</v>
      </c>
      <c r="M33" s="16">
        <v>0</v>
      </c>
      <c r="N33" s="16">
        <v>0</v>
      </c>
      <c r="O33" s="16">
        <v>0</v>
      </c>
      <c r="P33" s="16">
        <v>1508</v>
      </c>
      <c r="Q33" s="16">
        <v>3968355.41</v>
      </c>
      <c r="R33" s="16">
        <v>106.95</v>
      </c>
    </row>
    <row r="34" spans="1:18">
      <c r="A34" s="16">
        <v>25</v>
      </c>
      <c r="B34" s="16">
        <v>41</v>
      </c>
      <c r="C34" s="16" t="s">
        <v>44</v>
      </c>
      <c r="D34" s="16">
        <v>416123</v>
      </c>
      <c r="E34" s="16">
        <v>0</v>
      </c>
      <c r="F34" s="16">
        <v>1127</v>
      </c>
      <c r="G34" s="16">
        <v>1127</v>
      </c>
      <c r="H34" s="16">
        <v>0</v>
      </c>
      <c r="I34" s="16">
        <v>818</v>
      </c>
      <c r="J34" s="16"/>
      <c r="K34" s="16">
        <v>1135</v>
      </c>
      <c r="L34" s="16">
        <v>1124</v>
      </c>
      <c r="M34" s="16">
        <v>0</v>
      </c>
      <c r="N34" s="16">
        <v>0</v>
      </c>
      <c r="O34" s="16">
        <v>0</v>
      </c>
      <c r="P34" s="16">
        <v>1127</v>
      </c>
      <c r="Q34" s="16">
        <v>2970560.51</v>
      </c>
      <c r="R34" s="16">
        <v>138.75</v>
      </c>
    </row>
    <row r="35" spans="1:18">
      <c r="A35" s="1">
        <v>26</v>
      </c>
      <c r="B35" s="1">
        <v>40</v>
      </c>
      <c r="C35" s="1" t="s">
        <v>45</v>
      </c>
      <c r="D35" s="1"/>
      <c r="E35" s="1">
        <v>4221</v>
      </c>
      <c r="F35" s="1">
        <v>2018</v>
      </c>
      <c r="G35" s="1">
        <v>2018</v>
      </c>
      <c r="H35" s="1">
        <v>47.81</v>
      </c>
      <c r="I35" s="1">
        <v>4119</v>
      </c>
      <c r="J35" s="1">
        <v>61785</v>
      </c>
      <c r="K35" s="1">
        <v>2018</v>
      </c>
      <c r="L35" s="1">
        <v>437</v>
      </c>
      <c r="M35" s="1">
        <v>1957</v>
      </c>
      <c r="N35" s="1">
        <v>421</v>
      </c>
      <c r="O35" s="1">
        <v>15439</v>
      </c>
      <c r="P35" s="1">
        <v>2018</v>
      </c>
      <c r="Q35" s="1">
        <v>6637067.1399999997</v>
      </c>
      <c r="R35" s="1">
        <v>48.99</v>
      </c>
    </row>
    <row r="36" spans="1:18">
      <c r="A36" s="1">
        <v>27</v>
      </c>
      <c r="B36" s="1">
        <v>43</v>
      </c>
      <c r="C36" s="1" t="s">
        <v>46</v>
      </c>
      <c r="D36" s="1"/>
      <c r="E36" s="1">
        <v>9132</v>
      </c>
      <c r="F36" s="1">
        <v>5847</v>
      </c>
      <c r="G36" s="1">
        <v>5847</v>
      </c>
      <c r="H36" s="1">
        <v>64.03</v>
      </c>
      <c r="I36" s="1">
        <v>8738</v>
      </c>
      <c r="J36" s="1">
        <v>131070</v>
      </c>
      <c r="K36" s="1">
        <v>5877</v>
      </c>
      <c r="L36" s="1">
        <v>2466</v>
      </c>
      <c r="M36" s="1">
        <v>3364</v>
      </c>
      <c r="N36" s="1">
        <v>1240</v>
      </c>
      <c r="O36" s="1">
        <v>38181</v>
      </c>
      <c r="P36" s="1">
        <v>5847</v>
      </c>
      <c r="Q36" s="1">
        <v>18273535.940000001</v>
      </c>
      <c r="R36" s="1">
        <v>67.260000000000005</v>
      </c>
    </row>
    <row r="37" spans="1:18">
      <c r="A37" s="16">
        <v>28</v>
      </c>
      <c r="B37" s="16">
        <v>43</v>
      </c>
      <c r="C37" s="16" t="s">
        <v>47</v>
      </c>
      <c r="D37" s="16">
        <v>430000</v>
      </c>
      <c r="E37" s="16">
        <v>0</v>
      </c>
      <c r="F37" s="16">
        <v>4018</v>
      </c>
      <c r="G37" s="16">
        <v>4018</v>
      </c>
      <c r="H37" s="16">
        <v>0</v>
      </c>
      <c r="I37" s="16">
        <v>7944</v>
      </c>
      <c r="J37" s="16"/>
      <c r="K37" s="16">
        <v>4043</v>
      </c>
      <c r="L37" s="16">
        <v>1503</v>
      </c>
      <c r="M37" s="16">
        <v>3364</v>
      </c>
      <c r="N37" s="16">
        <v>1240</v>
      </c>
      <c r="O37" s="16">
        <v>0</v>
      </c>
      <c r="P37" s="16">
        <v>4018</v>
      </c>
      <c r="Q37" s="16">
        <v>13102673.91</v>
      </c>
      <c r="R37" s="16">
        <v>50.89</v>
      </c>
    </row>
    <row r="38" spans="1:18">
      <c r="A38" s="16">
        <v>29</v>
      </c>
      <c r="B38" s="16">
        <v>43</v>
      </c>
      <c r="C38" s="16" t="s">
        <v>48</v>
      </c>
      <c r="D38" s="16">
        <v>436050</v>
      </c>
      <c r="E38" s="16">
        <v>0</v>
      </c>
      <c r="F38" s="16">
        <v>1829</v>
      </c>
      <c r="G38" s="16">
        <v>1829</v>
      </c>
      <c r="H38" s="16">
        <v>0</v>
      </c>
      <c r="I38" s="16">
        <v>794</v>
      </c>
      <c r="J38" s="16"/>
      <c r="K38" s="16">
        <v>1834</v>
      </c>
      <c r="L38" s="16">
        <v>963</v>
      </c>
      <c r="M38" s="16">
        <v>0</v>
      </c>
      <c r="N38" s="16">
        <v>0</v>
      </c>
      <c r="O38" s="16">
        <v>0</v>
      </c>
      <c r="P38" s="16">
        <v>1829</v>
      </c>
      <c r="Q38" s="16">
        <v>5170862.03</v>
      </c>
      <c r="R38" s="16">
        <v>230.98</v>
      </c>
    </row>
    <row r="39" spans="1:18">
      <c r="A39" s="1">
        <v>30</v>
      </c>
      <c r="B39" s="1">
        <v>44</v>
      </c>
      <c r="C39" s="1" t="s">
        <v>49</v>
      </c>
      <c r="D39" s="1"/>
      <c r="E39" s="1">
        <v>2000</v>
      </c>
      <c r="F39" s="1">
        <v>1560</v>
      </c>
      <c r="G39" s="1">
        <v>1560</v>
      </c>
      <c r="H39" s="1">
        <v>78</v>
      </c>
      <c r="I39" s="1">
        <v>1955</v>
      </c>
      <c r="J39" s="1">
        <v>29325</v>
      </c>
      <c r="K39" s="1">
        <v>1573</v>
      </c>
      <c r="L39" s="1">
        <v>863</v>
      </c>
      <c r="M39" s="1">
        <v>0</v>
      </c>
      <c r="N39" s="1">
        <v>0</v>
      </c>
      <c r="O39" s="1">
        <v>7236</v>
      </c>
      <c r="P39" s="1">
        <v>1560</v>
      </c>
      <c r="Q39" s="1">
        <v>3779863</v>
      </c>
      <c r="R39" s="1">
        <v>80.459999999999994</v>
      </c>
    </row>
    <row r="40" spans="1:18">
      <c r="A40" s="1">
        <v>31</v>
      </c>
      <c r="B40" s="1">
        <v>45</v>
      </c>
      <c r="C40" s="1" t="s">
        <v>50</v>
      </c>
      <c r="D40" s="1"/>
      <c r="E40" s="1">
        <v>1937</v>
      </c>
      <c r="F40" s="1">
        <v>1430</v>
      </c>
      <c r="G40" s="1">
        <v>1430</v>
      </c>
      <c r="H40" s="1">
        <v>73.83</v>
      </c>
      <c r="I40" s="1">
        <v>1878</v>
      </c>
      <c r="J40" s="1">
        <v>28170</v>
      </c>
      <c r="K40" s="1">
        <v>1430</v>
      </c>
      <c r="L40" s="1">
        <v>1400</v>
      </c>
      <c r="M40" s="1">
        <v>0</v>
      </c>
      <c r="N40" s="1">
        <v>0</v>
      </c>
      <c r="O40" s="1">
        <v>7570</v>
      </c>
      <c r="P40" s="1">
        <v>1430</v>
      </c>
      <c r="Q40" s="1">
        <v>3749852.98</v>
      </c>
      <c r="R40" s="1">
        <v>76.14</v>
      </c>
    </row>
    <row r="41" spans="1:18">
      <c r="A41" s="1">
        <v>32</v>
      </c>
      <c r="B41" s="1">
        <v>46</v>
      </c>
      <c r="C41" s="1" t="s">
        <v>51</v>
      </c>
      <c r="D41" s="1"/>
      <c r="E41" s="1">
        <v>16194</v>
      </c>
      <c r="F41" s="1">
        <v>7194</v>
      </c>
      <c r="G41" s="1">
        <v>7194</v>
      </c>
      <c r="H41" s="1">
        <v>44.42</v>
      </c>
      <c r="I41" s="1">
        <v>14693</v>
      </c>
      <c r="J41" s="1">
        <v>220395</v>
      </c>
      <c r="K41" s="1">
        <v>7217</v>
      </c>
      <c r="L41" s="1">
        <v>5359</v>
      </c>
      <c r="M41" s="1">
        <v>767</v>
      </c>
      <c r="N41" s="1">
        <v>549</v>
      </c>
      <c r="O41" s="1">
        <v>50129</v>
      </c>
      <c r="P41" s="1">
        <v>7194</v>
      </c>
      <c r="Q41" s="1">
        <v>18295227.440000001</v>
      </c>
      <c r="R41" s="1">
        <v>49.12</v>
      </c>
    </row>
    <row r="42" spans="1:18">
      <c r="A42" s="1">
        <v>33</v>
      </c>
      <c r="B42" s="1">
        <v>47</v>
      </c>
      <c r="C42" s="1" t="s">
        <v>52</v>
      </c>
      <c r="D42" s="1"/>
      <c r="E42" s="1">
        <v>1972</v>
      </c>
      <c r="F42" s="1">
        <v>744</v>
      </c>
      <c r="G42" s="1">
        <v>744</v>
      </c>
      <c r="H42" s="1">
        <v>37.729999999999997</v>
      </c>
      <c r="I42" s="1">
        <v>1882</v>
      </c>
      <c r="J42" s="1">
        <v>28230</v>
      </c>
      <c r="K42" s="1">
        <v>746</v>
      </c>
      <c r="L42" s="1">
        <v>706</v>
      </c>
      <c r="M42" s="1">
        <v>0</v>
      </c>
      <c r="N42" s="1">
        <v>0</v>
      </c>
      <c r="O42" s="1">
        <v>7129</v>
      </c>
      <c r="P42" s="1">
        <v>744</v>
      </c>
      <c r="Q42" s="1">
        <v>1703063.23</v>
      </c>
      <c r="R42" s="1">
        <v>39.64</v>
      </c>
    </row>
    <row r="43" spans="1:18">
      <c r="A43" s="1">
        <v>34</v>
      </c>
      <c r="B43" s="1">
        <v>48</v>
      </c>
      <c r="C43" s="1" t="s">
        <v>53</v>
      </c>
      <c r="D43" s="1"/>
      <c r="E43" s="1">
        <v>9998</v>
      </c>
      <c r="F43" s="1">
        <v>6050</v>
      </c>
      <c r="G43" s="1">
        <v>6050</v>
      </c>
      <c r="H43" s="1">
        <v>60.51</v>
      </c>
      <c r="I43" s="1">
        <v>9539</v>
      </c>
      <c r="J43" s="1">
        <v>143085</v>
      </c>
      <c r="K43" s="1">
        <v>6075</v>
      </c>
      <c r="L43" s="1">
        <v>183</v>
      </c>
      <c r="M43" s="1">
        <v>0</v>
      </c>
      <c r="N43" s="1">
        <v>0</v>
      </c>
      <c r="O43" s="1">
        <v>38125</v>
      </c>
      <c r="P43" s="1">
        <v>6050</v>
      </c>
      <c r="Q43" s="1">
        <v>16903211.469999999</v>
      </c>
      <c r="R43" s="1">
        <v>63.69</v>
      </c>
    </row>
    <row r="44" spans="1:18">
      <c r="A44" s="1">
        <v>35</v>
      </c>
      <c r="B44" s="1">
        <v>84</v>
      </c>
      <c r="C44" s="1" t="s">
        <v>54</v>
      </c>
      <c r="D44" s="1"/>
      <c r="E44" s="1">
        <v>552</v>
      </c>
      <c r="F44" s="1">
        <v>0</v>
      </c>
      <c r="G44" s="1">
        <v>0</v>
      </c>
      <c r="H44" s="1">
        <v>0</v>
      </c>
      <c r="I44" s="1">
        <v>268</v>
      </c>
      <c r="J44" s="1">
        <v>4020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</row>
    <row r="45" spans="1:18">
      <c r="A45" s="1">
        <v>36</v>
      </c>
      <c r="B45" s="1">
        <v>110</v>
      </c>
      <c r="C45" s="1" t="s">
        <v>55</v>
      </c>
      <c r="D45" s="1"/>
      <c r="E45" s="1">
        <v>5036</v>
      </c>
      <c r="F45" s="1">
        <v>1924</v>
      </c>
      <c r="G45" s="1">
        <v>1924</v>
      </c>
      <c r="H45" s="1">
        <v>38.200000000000003</v>
      </c>
      <c r="I45" s="1">
        <v>3379</v>
      </c>
      <c r="J45" s="1">
        <v>50685</v>
      </c>
      <c r="K45" s="1">
        <v>1942</v>
      </c>
      <c r="L45" s="1">
        <v>779</v>
      </c>
      <c r="M45" s="1">
        <v>0</v>
      </c>
      <c r="N45" s="1">
        <v>0</v>
      </c>
      <c r="O45" s="1">
        <v>27917</v>
      </c>
      <c r="P45" s="1">
        <v>1924</v>
      </c>
      <c r="Q45" s="1">
        <v>9580822.1400000006</v>
      </c>
      <c r="R45" s="1">
        <v>57.47</v>
      </c>
    </row>
    <row r="46" spans="1:18">
      <c r="A46" s="1">
        <v>37</v>
      </c>
      <c r="B46" s="1"/>
      <c r="C46" s="1" t="s">
        <v>56</v>
      </c>
      <c r="D46" s="1"/>
      <c r="E46" s="1">
        <v>229965</v>
      </c>
      <c r="F46" s="1">
        <v>128614</v>
      </c>
      <c r="G46" s="1">
        <v>128614</v>
      </c>
      <c r="H46" s="1">
        <v>55.93</v>
      </c>
      <c r="I46" s="1">
        <v>217591</v>
      </c>
      <c r="J46" s="1">
        <v>3263865</v>
      </c>
      <c r="K46" s="1">
        <v>130752</v>
      </c>
      <c r="L46" s="1">
        <v>45186</v>
      </c>
      <c r="M46" s="1">
        <v>60787</v>
      </c>
      <c r="N46" s="1">
        <v>11243</v>
      </c>
      <c r="O46" s="1">
        <v>881186</v>
      </c>
      <c r="P46" s="1">
        <v>128614</v>
      </c>
      <c r="Q46" s="1">
        <v>399755954.63999999</v>
      </c>
      <c r="R46" s="1">
        <v>60.09</v>
      </c>
    </row>
  </sheetData>
  <mergeCells count="14">
    <mergeCell ref="A5:AF5"/>
    <mergeCell ref="F8:F9"/>
    <mergeCell ref="B8:B9"/>
    <mergeCell ref="D8:D9"/>
    <mergeCell ref="C1:AF1"/>
    <mergeCell ref="A8:A9"/>
    <mergeCell ref="C4:AF4"/>
    <mergeCell ref="I8:R8"/>
    <mergeCell ref="S8:Y8"/>
    <mergeCell ref="Z8:AF8"/>
    <mergeCell ref="C8:C9"/>
    <mergeCell ref="E8:E9"/>
    <mergeCell ref="G8:G9"/>
    <mergeCell ref="H8:H9"/>
  </mergeCells>
  <pageMargins left="0.19685039370078741" right="0.17" top="0.31496062992125984" bottom="0.15748031496062992" header="0.31496062992125984" footer="0.15748031496062992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="85" zoomScaleNormal="85" workbookViewId="0">
      <selection activeCell="K10" sqref="K10"/>
    </sheetView>
  </sheetViews>
  <sheetFormatPr defaultRowHeight="15"/>
  <cols>
    <col min="3" max="3" width="59.42578125" customWidth="1"/>
    <col min="4" max="4" width="18.28515625" hidden="1" customWidth="1"/>
    <col min="5" max="6" width="11.5703125" hidden="1" customWidth="1"/>
    <col min="7" max="7" width="16.5703125" hidden="1" customWidth="1"/>
    <col min="8" max="8" width="7.7109375" hidden="1" customWidth="1"/>
    <col min="9" max="9" width="8.28515625" customWidth="1"/>
    <col min="10" max="10" width="8.5703125" bestFit="1" customWidth="1"/>
    <col min="11" max="11" width="7.5703125" customWidth="1"/>
    <col min="12" max="12" width="13.28515625" customWidth="1"/>
    <col min="13" max="14" width="12.7109375" customWidth="1"/>
    <col min="15" max="15" width="10.28515625" customWidth="1"/>
    <col min="16" max="16" width="6" bestFit="1" customWidth="1"/>
    <col min="17" max="17" width="14.85546875" customWidth="1"/>
    <col min="18" max="18" width="8.42578125" bestFit="1" customWidth="1"/>
    <col min="19" max="19" width="7" hidden="1" customWidth="1"/>
    <col min="20" max="20" width="8.5703125" hidden="1" customWidth="1"/>
    <col min="21" max="21" width="6" hidden="1" customWidth="1"/>
    <col min="22" max="22" width="6.140625" hidden="1" customWidth="1"/>
    <col min="23" max="23" width="6" hidden="1" customWidth="1"/>
    <col min="24" max="24" width="12.140625" hidden="1" customWidth="1"/>
    <col min="25" max="25" width="8.42578125" hidden="1" customWidth="1"/>
    <col min="26" max="26" width="7" hidden="1" customWidth="1"/>
    <col min="27" max="27" width="8.5703125" hidden="1" customWidth="1"/>
    <col min="28" max="28" width="6" hidden="1" customWidth="1"/>
    <col min="29" max="29" width="6.140625" hidden="1" customWidth="1"/>
    <col min="30" max="30" width="6" hidden="1" customWidth="1"/>
    <col min="31" max="31" width="12.140625" hidden="1" customWidth="1"/>
    <col min="32" max="32" width="8.42578125" hidden="1" customWidth="1"/>
  </cols>
  <sheetData>
    <row r="1" spans="1:32" ht="15" customHeight="1">
      <c r="C1" s="22" t="s">
        <v>13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15" hidden="1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 hidden="1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8.75" hidden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8.75" customHeight="1">
      <c r="A5" s="26" t="s">
        <v>57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8.75" hidden="1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5.5" hidden="1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20" customHeight="1">
      <c r="A8" s="23" t="s">
        <v>17</v>
      </c>
      <c r="B8" s="23" t="s">
        <v>15</v>
      </c>
      <c r="C8" s="23" t="s">
        <v>0</v>
      </c>
      <c r="D8" s="23" t="s">
        <v>58</v>
      </c>
      <c r="E8" s="23" t="s">
        <v>8</v>
      </c>
      <c r="F8" s="23" t="s">
        <v>16</v>
      </c>
      <c r="G8" s="23" t="s">
        <v>14</v>
      </c>
      <c r="H8" s="25" t="s">
        <v>1</v>
      </c>
      <c r="I8" s="24" t="s">
        <v>12</v>
      </c>
      <c r="J8" s="24"/>
      <c r="K8" s="24"/>
      <c r="L8" s="24"/>
      <c r="M8" s="24"/>
      <c r="N8" s="24"/>
      <c r="O8" s="24"/>
      <c r="P8" s="24"/>
      <c r="Q8" s="24"/>
      <c r="R8" s="24"/>
      <c r="S8" s="24" t="s">
        <v>10</v>
      </c>
      <c r="T8" s="24"/>
      <c r="U8" s="24"/>
      <c r="V8" s="24"/>
      <c r="W8" s="24"/>
      <c r="X8" s="24"/>
      <c r="Y8" s="24"/>
      <c r="Z8" s="24" t="s">
        <v>11</v>
      </c>
      <c r="AA8" s="24"/>
      <c r="AB8" s="24"/>
      <c r="AC8" s="24"/>
      <c r="AD8" s="24"/>
      <c r="AE8" s="24"/>
      <c r="AF8" s="24"/>
    </row>
    <row r="9" spans="1:32" ht="48" customHeight="1">
      <c r="A9" s="23"/>
      <c r="B9" s="23"/>
      <c r="C9" s="23"/>
      <c r="D9" s="23"/>
      <c r="E9" s="23"/>
      <c r="F9" s="23"/>
      <c r="G9" s="23"/>
      <c r="H9" s="25"/>
      <c r="I9" s="18" t="s">
        <v>2</v>
      </c>
      <c r="J9" s="18" t="s">
        <v>3</v>
      </c>
      <c r="K9" s="18" t="s">
        <v>4</v>
      </c>
      <c r="L9" s="18" t="s">
        <v>19</v>
      </c>
      <c r="M9" s="18" t="s">
        <v>18</v>
      </c>
      <c r="N9" s="18" t="s">
        <v>19</v>
      </c>
      <c r="O9" s="18" t="s">
        <v>5</v>
      </c>
      <c r="P9" s="18" t="s">
        <v>6</v>
      </c>
      <c r="Q9" s="18" t="s">
        <v>7</v>
      </c>
      <c r="R9" s="18" t="s">
        <v>9</v>
      </c>
      <c r="S9" s="18" t="s">
        <v>2</v>
      </c>
      <c r="T9" s="18" t="s">
        <v>3</v>
      </c>
      <c r="U9" s="18" t="s">
        <v>4</v>
      </c>
      <c r="V9" s="18" t="s">
        <v>5</v>
      </c>
      <c r="W9" s="18" t="s">
        <v>6</v>
      </c>
      <c r="X9" s="18" t="s">
        <v>7</v>
      </c>
      <c r="Y9" s="18" t="s">
        <v>9</v>
      </c>
      <c r="Z9" s="18" t="s">
        <v>2</v>
      </c>
      <c r="AA9" s="18" t="s">
        <v>3</v>
      </c>
      <c r="AB9" s="18" t="s">
        <v>4</v>
      </c>
      <c r="AC9" s="18" t="s">
        <v>5</v>
      </c>
      <c r="AD9" s="18" t="s">
        <v>6</v>
      </c>
      <c r="AE9" s="18" t="s">
        <v>7</v>
      </c>
      <c r="AF9" s="18" t="s">
        <v>9</v>
      </c>
    </row>
    <row r="10" spans="1:32">
      <c r="A10" s="1">
        <v>1</v>
      </c>
      <c r="B10" s="1">
        <v>85</v>
      </c>
      <c r="C10" s="1" t="s">
        <v>20</v>
      </c>
      <c r="D10" s="1"/>
      <c r="E10" s="8">
        <v>96033</v>
      </c>
      <c r="F10" s="8">
        <v>30919</v>
      </c>
      <c r="G10" s="8">
        <v>30919</v>
      </c>
      <c r="H10" s="7">
        <v>32.200000000000003</v>
      </c>
      <c r="I10" s="8">
        <v>91522</v>
      </c>
      <c r="J10" s="8">
        <v>1372830</v>
      </c>
      <c r="K10" s="8">
        <v>31537</v>
      </c>
      <c r="L10" s="8">
        <v>3143</v>
      </c>
      <c r="M10" s="8">
        <v>24662</v>
      </c>
      <c r="N10" s="8">
        <v>2241</v>
      </c>
      <c r="O10" s="8">
        <v>374541</v>
      </c>
      <c r="P10" s="8">
        <v>30919</v>
      </c>
      <c r="Q10" s="7">
        <v>107692650.31</v>
      </c>
      <c r="R10" s="7">
        <v>34.46</v>
      </c>
      <c r="S10" s="8"/>
      <c r="T10" s="8"/>
      <c r="U10" s="8"/>
      <c r="V10" s="8"/>
      <c r="W10" s="8"/>
      <c r="X10" s="7"/>
      <c r="Y10" s="7"/>
      <c r="Z10" s="8"/>
      <c r="AA10" s="8"/>
      <c r="AB10" s="8"/>
      <c r="AC10" s="8"/>
      <c r="AD10" s="8"/>
      <c r="AE10" s="7"/>
      <c r="AF10" s="7"/>
    </row>
    <row r="11" spans="1:32">
      <c r="A11" s="1">
        <v>2</v>
      </c>
      <c r="B11" s="1">
        <v>49</v>
      </c>
      <c r="C11" s="1" t="s">
        <v>21</v>
      </c>
      <c r="D11" s="1"/>
      <c r="E11" s="1">
        <v>21384</v>
      </c>
      <c r="F11" s="1">
        <v>2255</v>
      </c>
      <c r="G11" s="1">
        <v>2255</v>
      </c>
      <c r="H11" s="1">
        <v>10.55</v>
      </c>
      <c r="I11" s="1">
        <v>20401</v>
      </c>
      <c r="J11" s="1">
        <v>306015</v>
      </c>
      <c r="K11" s="1">
        <v>2256</v>
      </c>
      <c r="L11" s="1">
        <v>891</v>
      </c>
      <c r="M11" s="1">
        <v>1915</v>
      </c>
      <c r="N11" s="1">
        <v>719</v>
      </c>
      <c r="O11" s="1">
        <v>90010</v>
      </c>
      <c r="P11" s="1">
        <v>2255</v>
      </c>
      <c r="Q11" s="1">
        <v>7386382.1900000004</v>
      </c>
      <c r="R11" s="1">
        <v>11.06</v>
      </c>
    </row>
    <row r="12" spans="1:32">
      <c r="A12" s="1">
        <v>3</v>
      </c>
      <c r="B12" s="1">
        <v>33</v>
      </c>
      <c r="C12" s="1" t="s">
        <v>22</v>
      </c>
      <c r="D12" s="1"/>
      <c r="E12" s="1">
        <v>2979</v>
      </c>
      <c r="F12" s="1">
        <v>19</v>
      </c>
      <c r="G12" s="1">
        <v>19</v>
      </c>
      <c r="H12" s="1">
        <v>0.64</v>
      </c>
      <c r="I12" s="1">
        <v>2910</v>
      </c>
      <c r="J12" s="1">
        <v>43650</v>
      </c>
      <c r="K12" s="1">
        <v>19</v>
      </c>
      <c r="L12" s="1">
        <v>9</v>
      </c>
      <c r="M12" s="1">
        <v>0</v>
      </c>
      <c r="N12" s="1">
        <v>0</v>
      </c>
      <c r="O12" s="1">
        <v>11680</v>
      </c>
      <c r="P12" s="1">
        <v>19</v>
      </c>
      <c r="Q12" s="1">
        <v>49487.79</v>
      </c>
      <c r="R12" s="1">
        <v>0.65</v>
      </c>
    </row>
    <row r="13" spans="1:32">
      <c r="A13" s="16">
        <v>4</v>
      </c>
      <c r="B13" s="16">
        <v>33</v>
      </c>
      <c r="C13" s="16" t="s">
        <v>23</v>
      </c>
      <c r="D13" s="16">
        <v>330000</v>
      </c>
      <c r="E13" s="16">
        <v>0</v>
      </c>
      <c r="F13" s="16">
        <v>0</v>
      </c>
      <c r="G13" s="16">
        <v>0</v>
      </c>
      <c r="H13" s="16">
        <v>0</v>
      </c>
      <c r="I13" s="16">
        <v>20</v>
      </c>
      <c r="J13" s="16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</row>
    <row r="14" spans="1:32">
      <c r="A14" s="16">
        <v>5</v>
      </c>
      <c r="B14" s="16">
        <v>33</v>
      </c>
      <c r="C14" s="16" t="s">
        <v>24</v>
      </c>
      <c r="D14" s="16">
        <v>336062</v>
      </c>
      <c r="E14" s="16">
        <v>0</v>
      </c>
      <c r="F14" s="16">
        <v>6</v>
      </c>
      <c r="G14" s="16">
        <v>6</v>
      </c>
      <c r="H14" s="16">
        <v>0</v>
      </c>
      <c r="I14" s="16">
        <v>1240</v>
      </c>
      <c r="J14" s="16"/>
      <c r="K14" s="16">
        <v>6</v>
      </c>
      <c r="L14" s="16">
        <v>4</v>
      </c>
      <c r="M14" s="16">
        <v>0</v>
      </c>
      <c r="N14" s="16">
        <v>0</v>
      </c>
      <c r="O14" s="16">
        <v>0</v>
      </c>
      <c r="P14" s="16">
        <v>6</v>
      </c>
      <c r="Q14" s="16">
        <v>9257.23</v>
      </c>
      <c r="R14" s="16">
        <v>0.48</v>
      </c>
    </row>
    <row r="15" spans="1:32">
      <c r="A15" s="16">
        <v>6</v>
      </c>
      <c r="B15" s="16">
        <v>33</v>
      </c>
      <c r="C15" s="16" t="s">
        <v>25</v>
      </c>
      <c r="D15" s="16">
        <v>336083</v>
      </c>
      <c r="E15" s="16">
        <v>0</v>
      </c>
      <c r="F15" s="16">
        <v>13</v>
      </c>
      <c r="G15" s="16">
        <v>13</v>
      </c>
      <c r="H15" s="16">
        <v>0</v>
      </c>
      <c r="I15" s="16">
        <v>1650</v>
      </c>
      <c r="J15" s="16"/>
      <c r="K15" s="16">
        <v>13</v>
      </c>
      <c r="L15" s="16">
        <v>5</v>
      </c>
      <c r="M15" s="16">
        <v>0</v>
      </c>
      <c r="N15" s="16">
        <v>0</v>
      </c>
      <c r="O15" s="16">
        <v>0</v>
      </c>
      <c r="P15" s="16">
        <v>13</v>
      </c>
      <c r="Q15" s="16">
        <v>40230.559999999998</v>
      </c>
      <c r="R15" s="16">
        <v>0.79</v>
      </c>
    </row>
    <row r="16" spans="1:32">
      <c r="A16" s="1">
        <v>7</v>
      </c>
      <c r="B16" s="1">
        <v>16</v>
      </c>
      <c r="C16" s="1" t="s">
        <v>26</v>
      </c>
      <c r="D16" s="1"/>
      <c r="E16" s="1">
        <v>2981</v>
      </c>
      <c r="F16" s="1">
        <v>63</v>
      </c>
      <c r="G16" s="1">
        <v>63</v>
      </c>
      <c r="H16" s="1">
        <v>2.11</v>
      </c>
      <c r="I16" s="1">
        <v>2882</v>
      </c>
      <c r="J16" s="1">
        <v>43230</v>
      </c>
      <c r="K16" s="1">
        <v>63</v>
      </c>
      <c r="L16" s="1">
        <v>11</v>
      </c>
      <c r="M16" s="1">
        <v>10</v>
      </c>
      <c r="N16" s="1">
        <v>7</v>
      </c>
      <c r="O16" s="1">
        <v>12386</v>
      </c>
      <c r="P16" s="1">
        <v>63</v>
      </c>
      <c r="Q16" s="1">
        <v>164725.92000000001</v>
      </c>
      <c r="R16" s="1">
        <v>2.19</v>
      </c>
    </row>
    <row r="17" spans="1:18">
      <c r="A17" s="1">
        <v>8</v>
      </c>
      <c r="B17" s="1">
        <v>20</v>
      </c>
      <c r="C17" s="1" t="s">
        <v>27</v>
      </c>
      <c r="D17" s="1"/>
      <c r="E17" s="1">
        <v>3054</v>
      </c>
      <c r="F17" s="1">
        <v>30</v>
      </c>
      <c r="G17" s="1">
        <v>30</v>
      </c>
      <c r="H17" s="1">
        <v>0.98</v>
      </c>
      <c r="I17" s="1">
        <v>2866</v>
      </c>
      <c r="J17" s="1">
        <v>42990</v>
      </c>
      <c r="K17" s="1">
        <v>30</v>
      </c>
      <c r="L17" s="1">
        <v>12</v>
      </c>
      <c r="M17" s="1">
        <v>0</v>
      </c>
      <c r="N17" s="1">
        <v>0</v>
      </c>
      <c r="O17" s="1">
        <v>10293</v>
      </c>
      <c r="P17" s="1">
        <v>30</v>
      </c>
      <c r="Q17" s="1">
        <v>69145.73</v>
      </c>
      <c r="R17" s="1">
        <v>1.05</v>
      </c>
    </row>
    <row r="18" spans="1:18">
      <c r="A18" s="1">
        <v>9</v>
      </c>
      <c r="B18" s="1">
        <v>19</v>
      </c>
      <c r="C18" s="1" t="s">
        <v>28</v>
      </c>
      <c r="D18" s="1"/>
      <c r="E18" s="1">
        <v>8976</v>
      </c>
      <c r="F18" s="1">
        <v>2164</v>
      </c>
      <c r="G18" s="1">
        <v>2164</v>
      </c>
      <c r="H18" s="1">
        <v>24.11</v>
      </c>
      <c r="I18" s="1">
        <v>8689</v>
      </c>
      <c r="J18" s="1">
        <v>130335</v>
      </c>
      <c r="K18" s="1">
        <v>2164</v>
      </c>
      <c r="L18" s="1">
        <v>1947</v>
      </c>
      <c r="M18" s="1">
        <v>0</v>
      </c>
      <c r="N18" s="1">
        <v>0</v>
      </c>
      <c r="O18" s="1">
        <v>22506</v>
      </c>
      <c r="P18" s="1">
        <v>2164</v>
      </c>
      <c r="Q18" s="1">
        <v>5012852.58</v>
      </c>
      <c r="R18" s="1">
        <v>24.91</v>
      </c>
    </row>
    <row r="19" spans="1:18">
      <c r="A19" s="1">
        <v>10</v>
      </c>
      <c r="B19" s="1">
        <v>22</v>
      </c>
      <c r="C19" s="1" t="s">
        <v>29</v>
      </c>
      <c r="D19" s="1"/>
      <c r="E19" s="1">
        <v>8162</v>
      </c>
      <c r="F19" s="1">
        <v>3388</v>
      </c>
      <c r="G19" s="1">
        <v>3388</v>
      </c>
      <c r="H19" s="1">
        <v>41.51</v>
      </c>
      <c r="I19" s="1">
        <v>7864</v>
      </c>
      <c r="J19" s="1">
        <v>117960</v>
      </c>
      <c r="K19" s="1">
        <v>3405</v>
      </c>
      <c r="L19" s="1">
        <v>2578</v>
      </c>
      <c r="M19" s="1">
        <v>0</v>
      </c>
      <c r="N19" s="1">
        <v>0</v>
      </c>
      <c r="O19" s="1">
        <v>34006</v>
      </c>
      <c r="P19" s="1">
        <v>3388</v>
      </c>
      <c r="Q19" s="1">
        <v>9314465.6400000006</v>
      </c>
      <c r="R19" s="1">
        <v>43.3</v>
      </c>
    </row>
    <row r="20" spans="1:18">
      <c r="A20" s="1">
        <v>11</v>
      </c>
      <c r="B20" s="1">
        <v>24</v>
      </c>
      <c r="C20" s="1" t="s">
        <v>30</v>
      </c>
      <c r="D20" s="1"/>
      <c r="E20" s="1">
        <v>2572</v>
      </c>
      <c r="F20" s="1">
        <v>99</v>
      </c>
      <c r="G20" s="1">
        <v>99</v>
      </c>
      <c r="H20" s="1">
        <v>3.85</v>
      </c>
      <c r="I20" s="1">
        <v>2497</v>
      </c>
      <c r="J20" s="1">
        <v>37455</v>
      </c>
      <c r="K20" s="1">
        <v>99</v>
      </c>
      <c r="L20" s="1">
        <v>35</v>
      </c>
      <c r="M20" s="1">
        <v>0</v>
      </c>
      <c r="N20" s="1">
        <v>0</v>
      </c>
      <c r="O20" s="1">
        <v>4561</v>
      </c>
      <c r="P20" s="1">
        <v>99</v>
      </c>
      <c r="Q20" s="1">
        <v>129828.98</v>
      </c>
      <c r="R20" s="1">
        <v>3.96</v>
      </c>
    </row>
    <row r="21" spans="1:18">
      <c r="A21" s="1">
        <v>12</v>
      </c>
      <c r="B21" s="1">
        <v>25</v>
      </c>
      <c r="C21" s="1" t="s">
        <v>31</v>
      </c>
      <c r="D21" s="1"/>
      <c r="E21" s="1">
        <v>1252</v>
      </c>
      <c r="F21" s="1">
        <v>333</v>
      </c>
      <c r="G21" s="1">
        <v>333</v>
      </c>
      <c r="H21" s="1">
        <v>26.6</v>
      </c>
      <c r="I21" s="1">
        <v>1222</v>
      </c>
      <c r="J21" s="1">
        <v>18330</v>
      </c>
      <c r="K21" s="1">
        <v>334</v>
      </c>
      <c r="L21" s="1">
        <v>116</v>
      </c>
      <c r="M21" s="1">
        <v>0</v>
      </c>
      <c r="N21" s="1">
        <v>0</v>
      </c>
      <c r="O21" s="1">
        <v>5815</v>
      </c>
      <c r="P21" s="1">
        <v>333</v>
      </c>
      <c r="Q21" s="1">
        <v>979379.57</v>
      </c>
      <c r="R21" s="1">
        <v>27.33</v>
      </c>
    </row>
    <row r="22" spans="1:18">
      <c r="A22" s="1">
        <v>13</v>
      </c>
      <c r="B22" s="1">
        <v>27</v>
      </c>
      <c r="C22" s="1" t="s">
        <v>32</v>
      </c>
      <c r="D22" s="1"/>
      <c r="E22" s="1">
        <v>7933</v>
      </c>
      <c r="F22" s="1">
        <v>1837</v>
      </c>
      <c r="G22" s="1">
        <v>1837</v>
      </c>
      <c r="H22" s="1">
        <v>23.16</v>
      </c>
      <c r="I22" s="1">
        <v>7478</v>
      </c>
      <c r="J22" s="1">
        <v>112170</v>
      </c>
      <c r="K22" s="1">
        <v>1847</v>
      </c>
      <c r="L22" s="1">
        <v>469</v>
      </c>
      <c r="M22" s="1">
        <v>1619</v>
      </c>
      <c r="N22" s="1">
        <v>420</v>
      </c>
      <c r="O22" s="1">
        <v>31794</v>
      </c>
      <c r="P22" s="1">
        <v>1837</v>
      </c>
      <c r="Q22" s="1">
        <v>6227316.0800000001</v>
      </c>
      <c r="R22" s="1">
        <v>24.7</v>
      </c>
    </row>
    <row r="23" spans="1:18">
      <c r="A23" s="1">
        <v>14</v>
      </c>
      <c r="B23" s="1">
        <v>29</v>
      </c>
      <c r="C23" s="1" t="s">
        <v>33</v>
      </c>
      <c r="D23" s="1"/>
      <c r="E23" s="1">
        <v>4083</v>
      </c>
      <c r="F23" s="1">
        <v>161</v>
      </c>
      <c r="G23" s="1">
        <v>161</v>
      </c>
      <c r="H23" s="1">
        <v>3.94</v>
      </c>
      <c r="I23" s="1">
        <v>4003</v>
      </c>
      <c r="J23" s="1">
        <v>60045</v>
      </c>
      <c r="K23" s="1">
        <v>162</v>
      </c>
      <c r="L23" s="1">
        <v>92</v>
      </c>
      <c r="M23" s="1">
        <v>0</v>
      </c>
      <c r="N23" s="1">
        <v>0</v>
      </c>
      <c r="O23" s="1">
        <v>13454</v>
      </c>
      <c r="P23" s="1">
        <v>161</v>
      </c>
      <c r="Q23" s="1">
        <v>387127.34</v>
      </c>
      <c r="R23" s="1">
        <v>4.05</v>
      </c>
    </row>
    <row r="24" spans="1:18">
      <c r="A24" s="16">
        <v>15</v>
      </c>
      <c r="B24" s="16">
        <v>29</v>
      </c>
      <c r="C24" s="16" t="s">
        <v>34</v>
      </c>
      <c r="D24" s="16">
        <v>290000</v>
      </c>
      <c r="E24" s="16">
        <v>0</v>
      </c>
      <c r="F24" s="16">
        <v>142</v>
      </c>
      <c r="G24" s="16">
        <v>142</v>
      </c>
      <c r="H24" s="16">
        <v>0</v>
      </c>
      <c r="I24" s="16">
        <v>3086</v>
      </c>
      <c r="J24" s="16"/>
      <c r="K24" s="16">
        <v>142</v>
      </c>
      <c r="L24" s="16">
        <v>83</v>
      </c>
      <c r="M24" s="16">
        <v>0</v>
      </c>
      <c r="N24" s="16">
        <v>0</v>
      </c>
      <c r="O24" s="16">
        <v>0</v>
      </c>
      <c r="P24" s="16">
        <v>142</v>
      </c>
      <c r="Q24" s="16">
        <v>361340.12</v>
      </c>
      <c r="R24" s="16">
        <v>4.5999999999999996</v>
      </c>
    </row>
    <row r="25" spans="1:18">
      <c r="A25" s="16">
        <v>16</v>
      </c>
      <c r="B25" s="16">
        <v>29</v>
      </c>
      <c r="C25" s="16" t="s">
        <v>35</v>
      </c>
      <c r="D25" s="16">
        <v>296043</v>
      </c>
      <c r="E25" s="16">
        <v>0</v>
      </c>
      <c r="F25" s="16">
        <v>19</v>
      </c>
      <c r="G25" s="16">
        <v>19</v>
      </c>
      <c r="H25" s="16">
        <v>0</v>
      </c>
      <c r="I25" s="16">
        <v>917</v>
      </c>
      <c r="J25" s="16"/>
      <c r="K25" s="16">
        <v>20</v>
      </c>
      <c r="L25" s="16">
        <v>9</v>
      </c>
      <c r="M25" s="16">
        <v>0</v>
      </c>
      <c r="N25" s="16">
        <v>0</v>
      </c>
      <c r="O25" s="16">
        <v>0</v>
      </c>
      <c r="P25" s="16">
        <v>19</v>
      </c>
      <c r="Q25" s="16">
        <v>25787.22</v>
      </c>
      <c r="R25" s="16">
        <v>2.1800000000000002</v>
      </c>
    </row>
    <row r="26" spans="1:18">
      <c r="A26" s="1">
        <v>17</v>
      </c>
      <c r="B26" s="1">
        <v>34</v>
      </c>
      <c r="C26" s="1" t="s">
        <v>36</v>
      </c>
      <c r="D26" s="1"/>
      <c r="E26" s="1">
        <v>1278</v>
      </c>
      <c r="F26" s="1">
        <v>18</v>
      </c>
      <c r="G26" s="1">
        <v>18</v>
      </c>
      <c r="H26" s="1">
        <v>1.41</v>
      </c>
      <c r="I26" s="1">
        <v>1274</v>
      </c>
      <c r="J26" s="1">
        <v>19110</v>
      </c>
      <c r="K26" s="1">
        <v>32</v>
      </c>
      <c r="L26" s="1">
        <v>20</v>
      </c>
      <c r="M26" s="1">
        <v>0</v>
      </c>
      <c r="N26" s="1">
        <v>0</v>
      </c>
      <c r="O26" s="1">
        <v>9240</v>
      </c>
      <c r="P26" s="1">
        <v>18</v>
      </c>
      <c r="Q26" s="1">
        <v>104229.6</v>
      </c>
      <c r="R26" s="1">
        <v>2.5099999999999998</v>
      </c>
    </row>
    <row r="27" spans="1:18">
      <c r="A27" s="1">
        <v>18</v>
      </c>
      <c r="B27" s="1">
        <v>35</v>
      </c>
      <c r="C27" s="1" t="s">
        <v>37</v>
      </c>
      <c r="D27" s="1"/>
      <c r="E27" s="1">
        <v>2605</v>
      </c>
      <c r="F27" s="1">
        <v>572</v>
      </c>
      <c r="G27" s="1">
        <v>572</v>
      </c>
      <c r="H27" s="1">
        <v>21.96</v>
      </c>
      <c r="I27" s="1">
        <v>2585</v>
      </c>
      <c r="J27" s="1">
        <v>38775</v>
      </c>
      <c r="K27" s="1">
        <v>575</v>
      </c>
      <c r="L27" s="1">
        <v>268</v>
      </c>
      <c r="M27" s="1">
        <v>0</v>
      </c>
      <c r="N27" s="1">
        <v>0</v>
      </c>
      <c r="O27" s="1">
        <v>8348</v>
      </c>
      <c r="P27" s="1">
        <v>572</v>
      </c>
      <c r="Q27" s="1">
        <v>1476600.14</v>
      </c>
      <c r="R27" s="1">
        <v>22.24</v>
      </c>
    </row>
    <row r="28" spans="1:18">
      <c r="A28" s="1">
        <v>19</v>
      </c>
      <c r="B28" s="1">
        <v>37</v>
      </c>
      <c r="C28" s="1" t="s">
        <v>38</v>
      </c>
      <c r="D28" s="1"/>
      <c r="E28" s="1">
        <v>3813</v>
      </c>
      <c r="F28" s="1">
        <v>637</v>
      </c>
      <c r="G28" s="1">
        <v>637</v>
      </c>
      <c r="H28" s="1">
        <v>16.71</v>
      </c>
      <c r="I28" s="1">
        <v>3677</v>
      </c>
      <c r="J28" s="1">
        <v>55155</v>
      </c>
      <c r="K28" s="1">
        <v>637</v>
      </c>
      <c r="L28" s="1">
        <v>300</v>
      </c>
      <c r="M28" s="1">
        <v>0</v>
      </c>
      <c r="N28" s="1">
        <v>0</v>
      </c>
      <c r="O28" s="1">
        <v>15193</v>
      </c>
      <c r="P28" s="1">
        <v>637</v>
      </c>
      <c r="Q28" s="1">
        <v>1925938.49</v>
      </c>
      <c r="R28" s="1">
        <v>17.32</v>
      </c>
    </row>
    <row r="29" spans="1:18">
      <c r="A29" s="1">
        <v>20</v>
      </c>
      <c r="B29" s="1">
        <v>41</v>
      </c>
      <c r="C29" s="1" t="s">
        <v>39</v>
      </c>
      <c r="D29" s="1"/>
      <c r="E29" s="1">
        <v>11818</v>
      </c>
      <c r="F29" s="1">
        <v>1251</v>
      </c>
      <c r="G29" s="1">
        <v>1251</v>
      </c>
      <c r="H29" s="1">
        <v>10.59</v>
      </c>
      <c r="I29" s="1">
        <v>11270</v>
      </c>
      <c r="J29" s="1">
        <v>169050</v>
      </c>
      <c r="K29" s="1">
        <v>1252</v>
      </c>
      <c r="L29" s="1">
        <v>531</v>
      </c>
      <c r="M29" s="1">
        <v>0</v>
      </c>
      <c r="N29" s="1">
        <v>0</v>
      </c>
      <c r="O29" s="1">
        <v>45633</v>
      </c>
      <c r="P29" s="1">
        <v>1251</v>
      </c>
      <c r="Q29" s="1">
        <v>3437102.56</v>
      </c>
      <c r="R29" s="1">
        <v>11.11</v>
      </c>
    </row>
    <row r="30" spans="1:18">
      <c r="A30" s="16">
        <v>21</v>
      </c>
      <c r="B30" s="16">
        <v>41</v>
      </c>
      <c r="C30" s="16" t="s">
        <v>40</v>
      </c>
      <c r="D30" s="16">
        <v>410000</v>
      </c>
      <c r="E30" s="16">
        <v>0</v>
      </c>
      <c r="F30" s="16">
        <v>1210</v>
      </c>
      <c r="G30" s="16">
        <v>1210</v>
      </c>
      <c r="H30" s="16">
        <v>0</v>
      </c>
      <c r="I30" s="16">
        <v>5829</v>
      </c>
      <c r="J30" s="16"/>
      <c r="K30" s="16">
        <v>1211</v>
      </c>
      <c r="L30" s="16">
        <v>512</v>
      </c>
      <c r="M30" s="16">
        <v>0</v>
      </c>
      <c r="N30" s="16">
        <v>0</v>
      </c>
      <c r="O30" s="16">
        <v>0</v>
      </c>
      <c r="P30" s="16">
        <v>1210</v>
      </c>
      <c r="Q30" s="16">
        <v>3312977.35</v>
      </c>
      <c r="R30" s="16">
        <v>20.78</v>
      </c>
    </row>
    <row r="31" spans="1:18">
      <c r="A31" s="16">
        <v>22</v>
      </c>
      <c r="B31" s="16">
        <v>41</v>
      </c>
      <c r="C31" s="16" t="s">
        <v>41</v>
      </c>
      <c r="D31" s="16">
        <v>416080</v>
      </c>
      <c r="E31" s="16">
        <v>0</v>
      </c>
      <c r="F31" s="16">
        <v>8</v>
      </c>
      <c r="G31" s="16">
        <v>8</v>
      </c>
      <c r="H31" s="16">
        <v>0</v>
      </c>
      <c r="I31" s="16">
        <v>1317</v>
      </c>
      <c r="J31" s="16"/>
      <c r="K31" s="16">
        <v>8</v>
      </c>
      <c r="L31" s="16">
        <v>5</v>
      </c>
      <c r="M31" s="16">
        <v>0</v>
      </c>
      <c r="N31" s="16">
        <v>0</v>
      </c>
      <c r="O31" s="16">
        <v>0</v>
      </c>
      <c r="P31" s="16">
        <v>8</v>
      </c>
      <c r="Q31" s="16">
        <v>24775.66</v>
      </c>
      <c r="R31" s="16">
        <v>0.61</v>
      </c>
    </row>
    <row r="32" spans="1:18">
      <c r="A32" s="16">
        <v>23</v>
      </c>
      <c r="B32" s="16">
        <v>41</v>
      </c>
      <c r="C32" s="16" t="s">
        <v>42</v>
      </c>
      <c r="D32" s="16">
        <v>416084</v>
      </c>
      <c r="E32" s="16">
        <v>0</v>
      </c>
      <c r="F32" s="16">
        <v>2</v>
      </c>
      <c r="G32" s="16">
        <v>2</v>
      </c>
      <c r="H32" s="16">
        <v>0</v>
      </c>
      <c r="I32" s="16">
        <v>1895</v>
      </c>
      <c r="J32" s="16"/>
      <c r="K32" s="16">
        <v>2</v>
      </c>
      <c r="L32" s="16">
        <v>1</v>
      </c>
      <c r="M32" s="16">
        <v>0</v>
      </c>
      <c r="N32" s="16">
        <v>0</v>
      </c>
      <c r="O32" s="16">
        <v>0</v>
      </c>
      <c r="P32" s="16">
        <v>2</v>
      </c>
      <c r="Q32" s="16">
        <v>11935.12</v>
      </c>
      <c r="R32" s="16">
        <v>0.11</v>
      </c>
    </row>
    <row r="33" spans="1:18">
      <c r="A33" s="16">
        <v>24</v>
      </c>
      <c r="B33" s="16">
        <v>41</v>
      </c>
      <c r="C33" s="16" t="s">
        <v>43</v>
      </c>
      <c r="D33" s="16">
        <v>416075</v>
      </c>
      <c r="E33" s="16">
        <v>0</v>
      </c>
      <c r="F33" s="16">
        <v>19</v>
      </c>
      <c r="G33" s="16">
        <v>19</v>
      </c>
      <c r="H33" s="16">
        <v>0</v>
      </c>
      <c r="I33" s="16">
        <v>1411</v>
      </c>
      <c r="J33" s="16"/>
      <c r="K33" s="16">
        <v>19</v>
      </c>
      <c r="L33" s="16">
        <v>6</v>
      </c>
      <c r="M33" s="16">
        <v>0</v>
      </c>
      <c r="N33" s="16">
        <v>0</v>
      </c>
      <c r="O33" s="16">
        <v>0</v>
      </c>
      <c r="P33" s="16">
        <v>19</v>
      </c>
      <c r="Q33" s="16">
        <v>36685.24</v>
      </c>
      <c r="R33" s="16">
        <v>1.35</v>
      </c>
    </row>
    <row r="34" spans="1:18">
      <c r="A34" s="16">
        <v>25</v>
      </c>
      <c r="B34" s="16">
        <v>41</v>
      </c>
      <c r="C34" s="16" t="s">
        <v>44</v>
      </c>
      <c r="D34" s="16">
        <v>416123</v>
      </c>
      <c r="E34" s="16">
        <v>0</v>
      </c>
      <c r="F34" s="16">
        <v>12</v>
      </c>
      <c r="G34" s="16">
        <v>12</v>
      </c>
      <c r="H34" s="16">
        <v>0</v>
      </c>
      <c r="I34" s="16">
        <v>818</v>
      </c>
      <c r="J34" s="16"/>
      <c r="K34" s="16">
        <v>12</v>
      </c>
      <c r="L34" s="16">
        <v>7</v>
      </c>
      <c r="M34" s="16">
        <v>0</v>
      </c>
      <c r="N34" s="16">
        <v>0</v>
      </c>
      <c r="O34" s="16">
        <v>0</v>
      </c>
      <c r="P34" s="16">
        <v>12</v>
      </c>
      <c r="Q34" s="16">
        <v>50729.19</v>
      </c>
      <c r="R34" s="16">
        <v>1.47</v>
      </c>
    </row>
    <row r="35" spans="1:18">
      <c r="A35" s="1">
        <v>26</v>
      </c>
      <c r="B35" s="1">
        <v>40</v>
      </c>
      <c r="C35" s="1" t="s">
        <v>45</v>
      </c>
      <c r="D35" s="1"/>
      <c r="E35" s="1">
        <v>4221</v>
      </c>
      <c r="F35" s="1">
        <v>1309</v>
      </c>
      <c r="G35" s="1">
        <v>1309</v>
      </c>
      <c r="H35" s="1">
        <v>31.01</v>
      </c>
      <c r="I35" s="1">
        <v>4119</v>
      </c>
      <c r="J35" s="1">
        <v>61785</v>
      </c>
      <c r="K35" s="1">
        <v>1310</v>
      </c>
      <c r="L35" s="1">
        <v>240</v>
      </c>
      <c r="M35" s="1">
        <v>1273</v>
      </c>
      <c r="N35" s="1">
        <v>238</v>
      </c>
      <c r="O35" s="1">
        <v>15439</v>
      </c>
      <c r="P35" s="1">
        <v>1309</v>
      </c>
      <c r="Q35" s="1">
        <v>4098381.21</v>
      </c>
      <c r="R35" s="1">
        <v>31.8</v>
      </c>
    </row>
    <row r="36" spans="1:18">
      <c r="A36" s="1">
        <v>27</v>
      </c>
      <c r="B36" s="1">
        <v>43</v>
      </c>
      <c r="C36" s="1" t="s">
        <v>46</v>
      </c>
      <c r="D36" s="1"/>
      <c r="E36" s="1">
        <v>9132</v>
      </c>
      <c r="F36" s="1">
        <v>2240</v>
      </c>
      <c r="G36" s="1">
        <v>2240</v>
      </c>
      <c r="H36" s="1">
        <v>24.53</v>
      </c>
      <c r="I36" s="1">
        <v>8738</v>
      </c>
      <c r="J36" s="1">
        <v>131070</v>
      </c>
      <c r="K36" s="1">
        <v>2288</v>
      </c>
      <c r="L36" s="1">
        <v>790</v>
      </c>
      <c r="M36" s="1">
        <v>1709</v>
      </c>
      <c r="N36" s="1">
        <v>575</v>
      </c>
      <c r="O36" s="1">
        <v>38181</v>
      </c>
      <c r="P36" s="1">
        <v>2240</v>
      </c>
      <c r="Q36" s="1">
        <v>6726307.8200000003</v>
      </c>
      <c r="R36" s="1">
        <v>26.18</v>
      </c>
    </row>
    <row r="37" spans="1:18">
      <c r="A37" s="16">
        <v>28</v>
      </c>
      <c r="B37" s="16">
        <v>43</v>
      </c>
      <c r="C37" s="16" t="s">
        <v>47</v>
      </c>
      <c r="D37" s="16">
        <v>430000</v>
      </c>
      <c r="E37" s="16">
        <v>0</v>
      </c>
      <c r="F37" s="16">
        <v>2228</v>
      </c>
      <c r="G37" s="16">
        <v>2228</v>
      </c>
      <c r="H37" s="16">
        <v>0</v>
      </c>
      <c r="I37" s="16">
        <v>7944</v>
      </c>
      <c r="J37" s="16"/>
      <c r="K37" s="16">
        <v>2276</v>
      </c>
      <c r="L37" s="16">
        <v>785</v>
      </c>
      <c r="M37" s="16">
        <v>1709</v>
      </c>
      <c r="N37" s="16">
        <v>575</v>
      </c>
      <c r="O37" s="16">
        <v>0</v>
      </c>
      <c r="P37" s="16">
        <v>2228</v>
      </c>
      <c r="Q37" s="16">
        <v>6704472.2999999998</v>
      </c>
      <c r="R37" s="16">
        <v>28.65</v>
      </c>
    </row>
    <row r="38" spans="1:18">
      <c r="A38" s="16">
        <v>29</v>
      </c>
      <c r="B38" s="16">
        <v>43</v>
      </c>
      <c r="C38" s="16" t="s">
        <v>48</v>
      </c>
      <c r="D38" s="16">
        <v>436050</v>
      </c>
      <c r="E38" s="16">
        <v>0</v>
      </c>
      <c r="F38" s="16">
        <v>12</v>
      </c>
      <c r="G38" s="16">
        <v>12</v>
      </c>
      <c r="H38" s="16">
        <v>0</v>
      </c>
      <c r="I38" s="16">
        <v>794</v>
      </c>
      <c r="J38" s="16"/>
      <c r="K38" s="16">
        <v>12</v>
      </c>
      <c r="L38" s="16">
        <v>5</v>
      </c>
      <c r="M38" s="16">
        <v>0</v>
      </c>
      <c r="N38" s="16">
        <v>0</v>
      </c>
      <c r="O38" s="16">
        <v>0</v>
      </c>
      <c r="P38" s="16">
        <v>12</v>
      </c>
      <c r="Q38" s="16">
        <v>21835.52</v>
      </c>
      <c r="R38" s="16">
        <v>1.51</v>
      </c>
    </row>
    <row r="39" spans="1:18">
      <c r="A39" s="1">
        <v>30</v>
      </c>
      <c r="B39" s="1">
        <v>44</v>
      </c>
      <c r="C39" s="1" t="s">
        <v>49</v>
      </c>
      <c r="D39" s="1"/>
      <c r="E39" s="1">
        <v>2000</v>
      </c>
      <c r="F39" s="1">
        <v>82</v>
      </c>
      <c r="G39" s="1">
        <v>82</v>
      </c>
      <c r="H39" s="1">
        <v>4.0999999999999996</v>
      </c>
      <c r="I39" s="1">
        <v>1955</v>
      </c>
      <c r="J39" s="1">
        <v>29325</v>
      </c>
      <c r="K39" s="1">
        <v>83</v>
      </c>
      <c r="L39" s="1">
        <v>48</v>
      </c>
      <c r="M39" s="1">
        <v>0</v>
      </c>
      <c r="N39" s="1">
        <v>0</v>
      </c>
      <c r="O39" s="1">
        <v>7236</v>
      </c>
      <c r="P39" s="1">
        <v>82</v>
      </c>
      <c r="Q39" s="1">
        <v>200071.84</v>
      </c>
      <c r="R39" s="1">
        <v>4.25</v>
      </c>
    </row>
    <row r="40" spans="1:18">
      <c r="A40" s="1">
        <v>31</v>
      </c>
      <c r="B40" s="1">
        <v>45</v>
      </c>
      <c r="C40" s="1" t="s">
        <v>50</v>
      </c>
      <c r="D40" s="1"/>
      <c r="E40" s="1">
        <v>1937</v>
      </c>
      <c r="F40" s="1">
        <v>242</v>
      </c>
      <c r="G40" s="1">
        <v>242</v>
      </c>
      <c r="H40" s="1">
        <v>12.49</v>
      </c>
      <c r="I40" s="1">
        <v>1878</v>
      </c>
      <c r="J40" s="1">
        <v>28170</v>
      </c>
      <c r="K40" s="1">
        <v>242</v>
      </c>
      <c r="L40" s="1">
        <v>233</v>
      </c>
      <c r="M40" s="1">
        <v>0</v>
      </c>
      <c r="N40" s="1">
        <v>0</v>
      </c>
      <c r="O40" s="1">
        <v>7570</v>
      </c>
      <c r="P40" s="1">
        <v>242</v>
      </c>
      <c r="Q40" s="1">
        <v>546169.34</v>
      </c>
      <c r="R40" s="1">
        <v>12.89</v>
      </c>
    </row>
    <row r="41" spans="1:18">
      <c r="A41" s="1">
        <v>32</v>
      </c>
      <c r="B41" s="1">
        <v>46</v>
      </c>
      <c r="C41" s="1" t="s">
        <v>51</v>
      </c>
      <c r="D41" s="1"/>
      <c r="E41" s="1">
        <v>16194</v>
      </c>
      <c r="F41" s="1">
        <v>4608</v>
      </c>
      <c r="G41" s="1">
        <v>4608</v>
      </c>
      <c r="H41" s="1">
        <v>28.45</v>
      </c>
      <c r="I41" s="1">
        <v>14693</v>
      </c>
      <c r="J41" s="1">
        <v>220395</v>
      </c>
      <c r="K41" s="1">
        <v>4626</v>
      </c>
      <c r="L41" s="1">
        <v>3498</v>
      </c>
      <c r="M41" s="1">
        <v>782</v>
      </c>
      <c r="N41" s="1">
        <v>486</v>
      </c>
      <c r="O41" s="1">
        <v>50129</v>
      </c>
      <c r="P41" s="1">
        <v>4608</v>
      </c>
      <c r="Q41" s="1">
        <v>11822123.619999999</v>
      </c>
      <c r="R41" s="1">
        <v>31.48</v>
      </c>
    </row>
    <row r="42" spans="1:18">
      <c r="A42" s="1">
        <v>33</v>
      </c>
      <c r="B42" s="1">
        <v>47</v>
      </c>
      <c r="C42" s="1" t="s">
        <v>52</v>
      </c>
      <c r="D42" s="1"/>
      <c r="E42" s="1">
        <v>1972</v>
      </c>
      <c r="F42" s="1">
        <v>900</v>
      </c>
      <c r="G42" s="1">
        <v>900</v>
      </c>
      <c r="H42" s="1">
        <v>45.64</v>
      </c>
      <c r="I42" s="1">
        <v>1882</v>
      </c>
      <c r="J42" s="1">
        <v>28230</v>
      </c>
      <c r="K42" s="1">
        <v>903</v>
      </c>
      <c r="L42" s="1">
        <v>879</v>
      </c>
      <c r="M42" s="1">
        <v>0</v>
      </c>
      <c r="N42" s="1">
        <v>0</v>
      </c>
      <c r="O42" s="1">
        <v>7129</v>
      </c>
      <c r="P42" s="1">
        <v>900</v>
      </c>
      <c r="Q42" s="1">
        <v>2386178.86</v>
      </c>
      <c r="R42" s="1">
        <v>47.98</v>
      </c>
    </row>
    <row r="43" spans="1:18">
      <c r="A43" s="1">
        <v>34</v>
      </c>
      <c r="B43" s="1">
        <v>48</v>
      </c>
      <c r="C43" s="1" t="s">
        <v>53</v>
      </c>
      <c r="D43" s="1"/>
      <c r="E43" s="1">
        <v>9998</v>
      </c>
      <c r="F43" s="1">
        <v>2321</v>
      </c>
      <c r="G43" s="1">
        <v>2321</v>
      </c>
      <c r="H43" s="1">
        <v>23.21</v>
      </c>
      <c r="I43" s="1">
        <v>9539</v>
      </c>
      <c r="J43" s="1">
        <v>143085</v>
      </c>
      <c r="K43" s="1">
        <v>2338</v>
      </c>
      <c r="L43" s="1">
        <v>82</v>
      </c>
      <c r="M43" s="1">
        <v>0</v>
      </c>
      <c r="N43" s="1">
        <v>0</v>
      </c>
      <c r="O43" s="1">
        <v>38125</v>
      </c>
      <c r="P43" s="1">
        <v>2321</v>
      </c>
      <c r="Q43" s="1">
        <v>5610269.54</v>
      </c>
      <c r="R43" s="1">
        <v>24.51</v>
      </c>
    </row>
    <row r="44" spans="1:18">
      <c r="A44" s="1">
        <v>35</v>
      </c>
      <c r="B44" s="1">
        <v>84</v>
      </c>
      <c r="C44" s="1" t="s">
        <v>54</v>
      </c>
      <c r="D44" s="1"/>
      <c r="E44" s="1">
        <v>552</v>
      </c>
      <c r="F44" s="1">
        <v>0</v>
      </c>
      <c r="G44" s="1">
        <v>0</v>
      </c>
      <c r="H44" s="1">
        <v>0</v>
      </c>
      <c r="I44" s="1">
        <v>268</v>
      </c>
      <c r="J44" s="1">
        <v>4020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</row>
    <row r="45" spans="1:18">
      <c r="A45" s="1">
        <v>36</v>
      </c>
      <c r="B45" s="1">
        <v>110</v>
      </c>
      <c r="C45" s="1" t="s">
        <v>55</v>
      </c>
      <c r="D45" s="1"/>
      <c r="E45" s="1">
        <v>5036</v>
      </c>
      <c r="F45" s="1">
        <v>1160</v>
      </c>
      <c r="G45" s="1">
        <v>1160</v>
      </c>
      <c r="H45" s="1">
        <v>23.03</v>
      </c>
      <c r="I45" s="1">
        <v>3379</v>
      </c>
      <c r="J45" s="1">
        <v>50685</v>
      </c>
      <c r="K45" s="1">
        <v>1163</v>
      </c>
      <c r="L45" s="1">
        <v>481</v>
      </c>
      <c r="M45" s="1">
        <v>0</v>
      </c>
      <c r="N45" s="1">
        <v>0</v>
      </c>
      <c r="O45" s="1">
        <v>27917</v>
      </c>
      <c r="P45" s="1">
        <v>1160</v>
      </c>
      <c r="Q45" s="1">
        <v>5743047.0300000003</v>
      </c>
      <c r="R45" s="1">
        <v>34.42</v>
      </c>
    </row>
    <row r="46" spans="1:18">
      <c r="A46" s="1">
        <v>37</v>
      </c>
      <c r="B46" s="1"/>
      <c r="C46" s="1" t="s">
        <v>56</v>
      </c>
      <c r="D46" s="1"/>
      <c r="E46" s="1">
        <v>229965</v>
      </c>
      <c r="F46" s="1">
        <v>56603</v>
      </c>
      <c r="G46" s="1">
        <v>56603</v>
      </c>
      <c r="H46" s="1">
        <v>24.61</v>
      </c>
      <c r="I46" s="1">
        <v>217591</v>
      </c>
      <c r="J46" s="1">
        <v>3263865</v>
      </c>
      <c r="K46" s="1">
        <v>57365</v>
      </c>
      <c r="L46" s="1">
        <v>16673</v>
      </c>
      <c r="M46" s="1">
        <v>31970</v>
      </c>
      <c r="N46" s="1">
        <v>4686</v>
      </c>
      <c r="O46" s="1">
        <v>881186</v>
      </c>
      <c r="P46" s="1">
        <v>56603</v>
      </c>
      <c r="Q46" s="1">
        <v>181489782.18000001</v>
      </c>
      <c r="R46" s="1">
        <v>26.36</v>
      </c>
    </row>
  </sheetData>
  <mergeCells count="14">
    <mergeCell ref="A5:AF5"/>
    <mergeCell ref="F8:F9"/>
    <mergeCell ref="B8:B9"/>
    <mergeCell ref="D8:D9"/>
    <mergeCell ref="C1:AF1"/>
    <mergeCell ref="A8:A9"/>
    <mergeCell ref="C4:AF4"/>
    <mergeCell ref="I8:R8"/>
    <mergeCell ref="S8:Y8"/>
    <mergeCell ref="Z8:AF8"/>
    <mergeCell ref="C8:C9"/>
    <mergeCell ref="E8:E9"/>
    <mergeCell ref="G8:G9"/>
    <mergeCell ref="H8:H9"/>
  </mergeCells>
  <pageMargins left="0.19685039370078741" right="0.17" top="0.31496062992125984" bottom="0.15748031496062992" header="0.31496062992125984" footer="0.15748031496062992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</vt:lpstr>
      <vt:lpstr>МАКС</vt:lpstr>
      <vt:lpstr>КАПИТАЛ</vt:lpstr>
    </vt:vector>
  </TitlesOfParts>
  <Company>ТФОМС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korneva</dc:creator>
  <cp:lastModifiedBy>Bushova</cp:lastModifiedBy>
  <cp:lastPrinted>2017-09-05T07:03:45Z</cp:lastPrinted>
  <dcterms:created xsi:type="dcterms:W3CDTF">2017-06-28T13:43:21Z</dcterms:created>
  <dcterms:modified xsi:type="dcterms:W3CDTF">2023-01-19T09:20:15Z</dcterms:modified>
</cp:coreProperties>
</file>