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5320" windowHeight="12780"/>
  </bookViews>
  <sheets>
    <sheet name="ИТОГО" sheetId="2" r:id="rId1"/>
    <sheet name="МАКС" sheetId="3" r:id="rId2"/>
    <sheet name="КАПИТАЛ" sheetId="4" r:id="rId3"/>
  </sheets>
  <calcPr calcId="125725"/>
</workbook>
</file>

<file path=xl/calcChain.xml><?xml version="1.0" encoding="utf-8"?>
<calcChain xmlns="http://schemas.openxmlformats.org/spreadsheetml/2006/main">
  <c r="W11" i="2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1"/>
  <c r="W32"/>
  <c r="W33"/>
  <c r="W34"/>
  <c r="W35"/>
  <c r="W36"/>
  <c r="W37"/>
  <c r="W38"/>
  <c r="W39"/>
  <c r="W40"/>
  <c r="W41"/>
  <c r="W42"/>
  <c r="W10"/>
  <c r="M11"/>
  <c r="M16"/>
  <c r="M21"/>
  <c r="M27"/>
  <c r="M28"/>
  <c r="M31"/>
  <c r="M35"/>
  <c r="M36"/>
  <c r="M39"/>
  <c r="M42"/>
  <c r="M10"/>
  <c r="D42"/>
</calcChain>
</file>

<file path=xl/sharedStrings.xml><?xml version="1.0" encoding="utf-8"?>
<sst xmlns="http://schemas.openxmlformats.org/spreadsheetml/2006/main" count="188" uniqueCount="53">
  <si>
    <t>Наименования МО</t>
  </si>
  <si>
    <t>план в з/сл год</t>
  </si>
  <si>
    <t>план в посещ по ТП</t>
  </si>
  <si>
    <t>факт в з/сл</t>
  </si>
  <si>
    <t>факт в посещ</t>
  </si>
  <si>
    <t>факт в людях</t>
  </si>
  <si>
    <t xml:space="preserve">факт в сумме </t>
  </si>
  <si>
    <t>% по з/сл от  года</t>
  </si>
  <si>
    <t>Диспансеризация детей-сирот в  стационарных учреждениях</t>
  </si>
  <si>
    <t>Диспансеризация детей-сирот усыновленных / удочеренных</t>
  </si>
  <si>
    <t>Отчет о выполнении плана по видам диспансеризации детей - сирот</t>
  </si>
  <si>
    <t>код МО</t>
  </si>
  <si>
    <t>в том числе мобольными бригадами (з.случ)</t>
  </si>
  <si>
    <t>№ п/п</t>
  </si>
  <si>
    <t>в том числе сельские жители</t>
  </si>
  <si>
    <t>ГБУЗ «Городская детская поликлиника»</t>
  </si>
  <si>
    <t>ГБУЗ «Кузнецкая межрайонная детская больница»</t>
  </si>
  <si>
    <t>ГБУЗ «Кузнецкая межрайонная больница»</t>
  </si>
  <si>
    <t>Камешкирская участковая больница ГБУЗ Кузнецкая межрайонная больница</t>
  </si>
  <si>
    <t>Неверкинская участковая больница им. Ф.Х. Магдеева ГБУЗ Кузнецкая МРБ</t>
  </si>
  <si>
    <t>ГБУЗ «Башмаковская РБ»</t>
  </si>
  <si>
    <t>ГБУЗ «Белинская РБ»</t>
  </si>
  <si>
    <t>ГБУЗ «Бессоновская РБ»</t>
  </si>
  <si>
    <t>ГБУЗ «Городищенская РБ»</t>
  </si>
  <si>
    <t xml:space="preserve">ГБУЗ «Земетчинская РБ» </t>
  </si>
  <si>
    <t xml:space="preserve">ГБУЗ «Иссинская УБ» </t>
  </si>
  <si>
    <t>ГБУЗ «Каменская межрайонная больница»</t>
  </si>
  <si>
    <t>ГБУЗ «Колышлейская РБ»</t>
  </si>
  <si>
    <t>Колышлейская РБ</t>
  </si>
  <si>
    <t>Малосердобинская участковая больница</t>
  </si>
  <si>
    <t>ГБУЗ «Лопатинская УБ»</t>
  </si>
  <si>
    <t>ГБУЗ «Лунинская РБ»</t>
  </si>
  <si>
    <t>ГБУЗ «Мокшанская РБ»</t>
  </si>
  <si>
    <t>ГБУЗ «Нижнеломовская МРБ»</t>
  </si>
  <si>
    <t>Нижнеломовская МРБ</t>
  </si>
  <si>
    <t>Вадинская участковая больница</t>
  </si>
  <si>
    <t>Спасская участковая больница</t>
  </si>
  <si>
    <t>Пачелмская участковая больница им. В.А. Баулина</t>
  </si>
  <si>
    <t>Наровчатская участковая больница</t>
  </si>
  <si>
    <t>ГБУЗ «Никольская РБ»</t>
  </si>
  <si>
    <t>ГБУЗ «Сердобская МРБ им. А.Н. Настина»</t>
  </si>
  <si>
    <t>Сердобская МРБ</t>
  </si>
  <si>
    <t>ГБУЗ «Сосновоборская УБ»</t>
  </si>
  <si>
    <t>ГБУЗ «Тамалинская УБ»</t>
  </si>
  <si>
    <t>ГБУЗ  «Пензенская РБ»</t>
  </si>
  <si>
    <t>ГБУЗ «Шемышейская УБ»</t>
  </si>
  <si>
    <t>ФГБУЗ «МСЧ 59» ФМБА России</t>
  </si>
  <si>
    <t>Итого</t>
  </si>
  <si>
    <t>за период: с 01.01.2022 по 31.12.2022</t>
  </si>
  <si>
    <t>%</t>
  </si>
  <si>
    <t>Фактическое количество детей - сирот, прошедших профилактические мероприятий (в людях)                (сумма граф 9+16)</t>
  </si>
  <si>
    <t>Всего прикреплено детского населения на 1 число отчетного периода</t>
  </si>
  <si>
    <t>Код филиала</t>
  </si>
</sst>
</file>

<file path=xl/styles.xml><?xml version="1.0" encoding="utf-8"?>
<styleSheet xmlns="http://schemas.openxmlformats.org/spreadsheetml/2006/main">
  <fonts count="5"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2" fontId="0" fillId="0" borderId="2" xfId="0" applyNumberFormat="1" applyBorder="1"/>
    <xf numFmtId="1" fontId="0" fillId="0" borderId="2" xfId="0" applyNumberFormat="1" applyBorder="1"/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topLeftCell="D1" workbookViewId="0">
      <selection activeCell="Y34" sqref="Y34:Z34"/>
    </sheetView>
  </sheetViews>
  <sheetFormatPr defaultRowHeight="15"/>
  <cols>
    <col min="1" max="1" width="7.140625" bestFit="1" customWidth="1"/>
    <col min="2" max="2" width="7.140625" customWidth="1"/>
    <col min="3" max="3" width="44.85546875" customWidth="1"/>
    <col min="4" max="4" width="12.5703125" customWidth="1"/>
    <col min="5" max="5" width="9.42578125" customWidth="1"/>
    <col min="6" max="6" width="6" bestFit="1" customWidth="1"/>
    <col min="7" max="7" width="11.7109375" customWidth="1"/>
    <col min="8" max="9" width="11.85546875" customWidth="1"/>
    <col min="10" max="10" width="6.140625" bestFit="1" customWidth="1"/>
    <col min="11" max="11" width="6" bestFit="1" customWidth="1"/>
    <col min="12" max="12" width="12.28515625" customWidth="1"/>
    <col min="13" max="13" width="8.42578125" bestFit="1" customWidth="1"/>
    <col min="14" max="14" width="7.7109375" customWidth="1"/>
    <col min="15" max="15" width="8.5703125" bestFit="1" customWidth="1"/>
    <col min="16" max="16" width="8" customWidth="1"/>
    <col min="17" max="17" width="10.85546875" customWidth="1"/>
    <col min="18" max="19" width="12" customWidth="1"/>
    <col min="20" max="20" width="6.140625" bestFit="1" customWidth="1"/>
    <col min="21" max="21" width="6" bestFit="1" customWidth="1"/>
    <col min="22" max="22" width="13" customWidth="1"/>
    <col min="23" max="23" width="8.42578125" bestFit="1" customWidth="1"/>
  </cols>
  <sheetData>
    <row r="1" spans="1:23" ht="25.5" customHeight="1">
      <c r="C1" s="20" t="s">
        <v>10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hidden="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hidden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8.75" hidden="1">
      <c r="A4" s="4"/>
      <c r="B4" s="11"/>
      <c r="C4" s="2"/>
      <c r="D4" s="2"/>
      <c r="E4" s="2"/>
      <c r="F4" s="2"/>
      <c r="G4" s="14"/>
      <c r="H4" s="9"/>
      <c r="I4" s="12"/>
      <c r="J4" s="2"/>
      <c r="K4" s="2"/>
      <c r="L4" s="2"/>
      <c r="M4" s="2"/>
      <c r="N4" s="2"/>
      <c r="O4" s="2"/>
      <c r="P4" s="2"/>
      <c r="Q4" s="14"/>
      <c r="R4" s="9"/>
      <c r="S4" s="12"/>
      <c r="T4" s="2"/>
      <c r="U4" s="2"/>
      <c r="V4" s="2"/>
      <c r="W4" s="2"/>
    </row>
    <row r="5" spans="1:23" ht="18.75" customHeight="1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8.75" hidden="1">
      <c r="C6" s="4"/>
      <c r="D6" s="4"/>
      <c r="E6" s="4"/>
      <c r="F6" s="4"/>
      <c r="G6" s="14"/>
      <c r="H6" s="9"/>
      <c r="I6" s="12"/>
      <c r="J6" s="4"/>
      <c r="K6" s="4"/>
      <c r="L6" s="4"/>
      <c r="M6" s="4"/>
      <c r="N6" s="4"/>
      <c r="O6" s="4"/>
      <c r="P6" s="4"/>
      <c r="Q6" s="14"/>
      <c r="R6" s="9"/>
      <c r="S6" s="12"/>
      <c r="T6" s="4"/>
      <c r="U6" s="4"/>
      <c r="V6" s="4"/>
      <c r="W6" s="4"/>
    </row>
    <row r="7" spans="1:23" ht="25.5" hidden="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0" customHeight="1">
      <c r="A8" s="21" t="s">
        <v>13</v>
      </c>
      <c r="B8" s="21" t="s">
        <v>11</v>
      </c>
      <c r="C8" s="21" t="s">
        <v>0</v>
      </c>
      <c r="D8" s="22" t="s">
        <v>8</v>
      </c>
      <c r="E8" s="22"/>
      <c r="F8" s="22"/>
      <c r="G8" s="22"/>
      <c r="H8" s="22"/>
      <c r="I8" s="22"/>
      <c r="J8" s="22"/>
      <c r="K8" s="22"/>
      <c r="L8" s="22"/>
      <c r="M8" s="22"/>
      <c r="N8" s="23" t="s">
        <v>9</v>
      </c>
      <c r="O8" s="22"/>
      <c r="P8" s="22"/>
      <c r="Q8" s="22"/>
      <c r="R8" s="22"/>
      <c r="S8" s="22"/>
      <c r="T8" s="22"/>
      <c r="U8" s="22"/>
      <c r="V8" s="22"/>
      <c r="W8" s="22"/>
    </row>
    <row r="9" spans="1:23" ht="51">
      <c r="A9" s="21"/>
      <c r="B9" s="21"/>
      <c r="C9" s="21"/>
      <c r="D9" s="3" t="s">
        <v>1</v>
      </c>
      <c r="E9" s="3" t="s">
        <v>2</v>
      </c>
      <c r="F9" s="3" t="s">
        <v>3</v>
      </c>
      <c r="G9" s="15" t="s">
        <v>14</v>
      </c>
      <c r="H9" s="10" t="s">
        <v>12</v>
      </c>
      <c r="I9" s="13" t="s">
        <v>14</v>
      </c>
      <c r="J9" s="3" t="s">
        <v>4</v>
      </c>
      <c r="K9" s="3" t="s">
        <v>5</v>
      </c>
      <c r="L9" s="3" t="s">
        <v>6</v>
      </c>
      <c r="M9" s="3" t="s">
        <v>7</v>
      </c>
      <c r="N9" s="3" t="s">
        <v>1</v>
      </c>
      <c r="O9" s="3" t="s">
        <v>2</v>
      </c>
      <c r="P9" s="3" t="s">
        <v>3</v>
      </c>
      <c r="Q9" s="15" t="s">
        <v>14</v>
      </c>
      <c r="R9" s="10" t="s">
        <v>12</v>
      </c>
      <c r="S9" s="13" t="s">
        <v>14</v>
      </c>
      <c r="T9" s="3" t="s">
        <v>4</v>
      </c>
      <c r="U9" s="3" t="s">
        <v>5</v>
      </c>
      <c r="V9" s="3" t="s">
        <v>6</v>
      </c>
      <c r="W9" s="3" t="s">
        <v>7</v>
      </c>
    </row>
    <row r="10" spans="1:23">
      <c r="A10" s="1">
        <v>1</v>
      </c>
      <c r="B10" s="1">
        <v>85</v>
      </c>
      <c r="C10" s="1" t="s">
        <v>15</v>
      </c>
      <c r="D10" s="8">
        <v>340</v>
      </c>
      <c r="E10" s="8">
        <v>5259</v>
      </c>
      <c r="F10" s="8">
        <v>340</v>
      </c>
      <c r="G10" s="8">
        <v>115</v>
      </c>
      <c r="H10" s="8">
        <v>0</v>
      </c>
      <c r="I10" s="8">
        <v>0</v>
      </c>
      <c r="J10" s="8">
        <v>3060</v>
      </c>
      <c r="K10" s="8">
        <v>340</v>
      </c>
      <c r="L10" s="7">
        <v>1991709.8</v>
      </c>
      <c r="M10" s="7">
        <f>F10/D10*100</f>
        <v>100</v>
      </c>
      <c r="N10" s="8">
        <v>416</v>
      </c>
      <c r="O10" s="8">
        <v>6108</v>
      </c>
      <c r="P10" s="8">
        <v>416</v>
      </c>
      <c r="Q10" s="8">
        <v>38</v>
      </c>
      <c r="R10" s="8">
        <v>0</v>
      </c>
      <c r="S10" s="8">
        <v>0</v>
      </c>
      <c r="T10" s="8">
        <v>3719</v>
      </c>
      <c r="U10" s="8">
        <v>416</v>
      </c>
      <c r="V10" s="7">
        <v>2436915.52</v>
      </c>
      <c r="W10" s="7">
        <f>P10/N10*100</f>
        <v>100</v>
      </c>
    </row>
    <row r="11" spans="1:23">
      <c r="A11" s="1">
        <v>2</v>
      </c>
      <c r="B11" s="1">
        <v>49</v>
      </c>
      <c r="C11" s="1" t="s">
        <v>16</v>
      </c>
      <c r="D11" s="1">
        <v>244</v>
      </c>
      <c r="E11" s="1">
        <v>3935</v>
      </c>
      <c r="F11" s="1">
        <v>244</v>
      </c>
      <c r="G11" s="1">
        <v>134</v>
      </c>
      <c r="H11" s="1">
        <v>226</v>
      </c>
      <c r="I11" s="1">
        <v>127</v>
      </c>
      <c r="J11" s="1">
        <v>2118</v>
      </c>
      <c r="K11" s="1">
        <v>244</v>
      </c>
      <c r="L11" s="1">
        <v>1694124.02</v>
      </c>
      <c r="M11" s="7">
        <f t="shared" ref="M11:M42" si="0">F11/D11*100</f>
        <v>100</v>
      </c>
      <c r="N11" s="1">
        <v>207</v>
      </c>
      <c r="O11" s="1">
        <v>3032</v>
      </c>
      <c r="P11" s="1">
        <v>207</v>
      </c>
      <c r="Q11" s="1">
        <v>54</v>
      </c>
      <c r="R11" s="1">
        <v>25</v>
      </c>
      <c r="S11" s="1">
        <v>19</v>
      </c>
      <c r="T11" s="1">
        <v>1843</v>
      </c>
      <c r="U11" s="1">
        <v>207</v>
      </c>
      <c r="V11" s="1">
        <v>1241889.54</v>
      </c>
      <c r="W11" s="7">
        <f t="shared" ref="W11:W42" si="1">P11/N11*100</f>
        <v>100</v>
      </c>
    </row>
    <row r="12" spans="1:23">
      <c r="A12" s="1">
        <v>3</v>
      </c>
      <c r="B12" s="1">
        <v>33</v>
      </c>
      <c r="C12" s="1" t="s">
        <v>17</v>
      </c>
      <c r="D12" s="1"/>
      <c r="E12" s="1"/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7"/>
      <c r="N12" s="1">
        <v>53</v>
      </c>
      <c r="O12" s="1">
        <v>785</v>
      </c>
      <c r="P12" s="1">
        <v>53</v>
      </c>
      <c r="Q12" s="1">
        <v>47</v>
      </c>
      <c r="R12" s="1">
        <v>0</v>
      </c>
      <c r="S12" s="1">
        <v>0</v>
      </c>
      <c r="T12" s="1">
        <v>475</v>
      </c>
      <c r="U12" s="1">
        <v>53</v>
      </c>
      <c r="V12" s="1">
        <v>310472.40999999997</v>
      </c>
      <c r="W12" s="7">
        <f t="shared" si="1"/>
        <v>100</v>
      </c>
    </row>
    <row r="13" spans="1:23" ht="30">
      <c r="A13" s="16">
        <v>4</v>
      </c>
      <c r="B13" s="16">
        <v>33</v>
      </c>
      <c r="C13" s="19" t="s">
        <v>18</v>
      </c>
      <c r="D13" s="16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7"/>
      <c r="N13" s="16">
        <v>29</v>
      </c>
      <c r="O13" s="16">
        <v>0</v>
      </c>
      <c r="P13" s="16">
        <v>29</v>
      </c>
      <c r="Q13" s="16">
        <v>25</v>
      </c>
      <c r="R13" s="16">
        <v>0</v>
      </c>
      <c r="S13" s="16">
        <v>0</v>
      </c>
      <c r="T13" s="16">
        <v>259</v>
      </c>
      <c r="U13" s="16">
        <v>29</v>
      </c>
      <c r="V13" s="16">
        <v>169881.13</v>
      </c>
      <c r="W13" s="7">
        <f t="shared" si="1"/>
        <v>100</v>
      </c>
    </row>
    <row r="14" spans="1:23" ht="30">
      <c r="A14" s="16">
        <v>5</v>
      </c>
      <c r="B14" s="16">
        <v>33</v>
      </c>
      <c r="C14" s="19" t="s">
        <v>19</v>
      </c>
      <c r="D14" s="16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7"/>
      <c r="N14" s="16">
        <v>24</v>
      </c>
      <c r="O14" s="16">
        <v>0</v>
      </c>
      <c r="P14" s="16">
        <v>24</v>
      </c>
      <c r="Q14" s="16">
        <v>22</v>
      </c>
      <c r="R14" s="16">
        <v>0</v>
      </c>
      <c r="S14" s="16">
        <v>0</v>
      </c>
      <c r="T14" s="16">
        <v>216</v>
      </c>
      <c r="U14" s="16">
        <v>24</v>
      </c>
      <c r="V14" s="16">
        <v>140591.28</v>
      </c>
      <c r="W14" s="7">
        <f t="shared" si="1"/>
        <v>100</v>
      </c>
    </row>
    <row r="15" spans="1:23">
      <c r="A15" s="1">
        <v>6</v>
      </c>
      <c r="B15" s="1">
        <v>16</v>
      </c>
      <c r="C15" s="1" t="s">
        <v>20</v>
      </c>
      <c r="D15" s="1">
        <v>0</v>
      </c>
      <c r="E15" s="1">
        <v>28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7"/>
      <c r="N15" s="1">
        <v>23</v>
      </c>
      <c r="O15" s="1">
        <v>399</v>
      </c>
      <c r="P15" s="1">
        <v>23</v>
      </c>
      <c r="Q15" s="1">
        <v>13</v>
      </c>
      <c r="R15" s="1">
        <v>0</v>
      </c>
      <c r="S15" s="1">
        <v>0</v>
      </c>
      <c r="T15" s="1">
        <v>206</v>
      </c>
      <c r="U15" s="1">
        <v>23</v>
      </c>
      <c r="V15" s="1">
        <v>134733.31</v>
      </c>
      <c r="W15" s="7">
        <f t="shared" si="1"/>
        <v>100</v>
      </c>
    </row>
    <row r="16" spans="1:23">
      <c r="A16" s="1">
        <v>7</v>
      </c>
      <c r="B16" s="1">
        <v>20</v>
      </c>
      <c r="C16" s="1" t="s">
        <v>21</v>
      </c>
      <c r="D16" s="1">
        <v>80</v>
      </c>
      <c r="E16" s="1">
        <v>1200</v>
      </c>
      <c r="F16" s="1">
        <v>80</v>
      </c>
      <c r="G16" s="1">
        <v>58</v>
      </c>
      <c r="H16" s="1">
        <v>0</v>
      </c>
      <c r="I16" s="1">
        <v>0</v>
      </c>
      <c r="J16" s="1">
        <v>720</v>
      </c>
      <c r="K16" s="1">
        <v>80</v>
      </c>
      <c r="L16" s="1">
        <v>468637.6</v>
      </c>
      <c r="M16" s="7">
        <f t="shared" si="0"/>
        <v>100</v>
      </c>
      <c r="N16" s="1">
        <v>45</v>
      </c>
      <c r="O16" s="1">
        <v>715</v>
      </c>
      <c r="P16" s="1">
        <v>45</v>
      </c>
      <c r="Q16" s="1">
        <v>30</v>
      </c>
      <c r="R16" s="1">
        <v>0</v>
      </c>
      <c r="S16" s="1">
        <v>0</v>
      </c>
      <c r="T16" s="1">
        <v>404</v>
      </c>
      <c r="U16" s="1">
        <v>45</v>
      </c>
      <c r="V16" s="1">
        <v>263608.65000000002</v>
      </c>
      <c r="W16" s="7">
        <f t="shared" si="1"/>
        <v>100</v>
      </c>
    </row>
    <row r="17" spans="1:23">
      <c r="A17" s="1">
        <v>8</v>
      </c>
      <c r="B17" s="1">
        <v>19</v>
      </c>
      <c r="C17" s="1" t="s">
        <v>22</v>
      </c>
      <c r="D17" s="1">
        <v>0</v>
      </c>
      <c r="E17" s="1">
        <v>84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7"/>
      <c r="N17" s="1">
        <v>40</v>
      </c>
      <c r="O17" s="1">
        <v>600</v>
      </c>
      <c r="P17" s="1">
        <v>40</v>
      </c>
      <c r="Q17" s="1">
        <v>36</v>
      </c>
      <c r="R17" s="1">
        <v>0</v>
      </c>
      <c r="S17" s="1">
        <v>0</v>
      </c>
      <c r="T17" s="1">
        <v>360</v>
      </c>
      <c r="U17" s="1">
        <v>40</v>
      </c>
      <c r="V17" s="1">
        <v>234318.8</v>
      </c>
      <c r="W17" s="7">
        <f t="shared" si="1"/>
        <v>100</v>
      </c>
    </row>
    <row r="18" spans="1:23">
      <c r="A18" s="1">
        <v>9</v>
      </c>
      <c r="B18" s="1">
        <v>22</v>
      </c>
      <c r="C18" s="1" t="s">
        <v>23</v>
      </c>
      <c r="D18" s="1">
        <v>0</v>
      </c>
      <c r="E18" s="1">
        <v>28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7"/>
      <c r="N18" s="1">
        <v>80</v>
      </c>
      <c r="O18" s="1">
        <v>991</v>
      </c>
      <c r="P18" s="1">
        <v>80</v>
      </c>
      <c r="Q18" s="1">
        <v>47</v>
      </c>
      <c r="R18" s="1">
        <v>0</v>
      </c>
      <c r="S18" s="1">
        <v>0</v>
      </c>
      <c r="T18" s="1">
        <v>715</v>
      </c>
      <c r="U18" s="1">
        <v>80</v>
      </c>
      <c r="V18" s="1">
        <v>468637.6</v>
      </c>
      <c r="W18" s="7">
        <f t="shared" si="1"/>
        <v>100</v>
      </c>
    </row>
    <row r="19" spans="1:23">
      <c r="A19" s="1">
        <v>10</v>
      </c>
      <c r="B19" s="1">
        <v>24</v>
      </c>
      <c r="C19" s="1" t="s">
        <v>24</v>
      </c>
      <c r="D19" s="1"/>
      <c r="E19" s="1"/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7"/>
      <c r="N19" s="1">
        <v>9</v>
      </c>
      <c r="O19" s="1">
        <v>171</v>
      </c>
      <c r="P19" s="1">
        <v>9</v>
      </c>
      <c r="Q19" s="1">
        <v>5</v>
      </c>
      <c r="R19" s="1">
        <v>0</v>
      </c>
      <c r="S19" s="1">
        <v>0</v>
      </c>
      <c r="T19" s="1">
        <v>81</v>
      </c>
      <c r="U19" s="1">
        <v>9</v>
      </c>
      <c r="V19" s="1">
        <v>52721.73</v>
      </c>
      <c r="W19" s="7">
        <f t="shared" si="1"/>
        <v>100</v>
      </c>
    </row>
    <row r="20" spans="1:23">
      <c r="A20" s="1">
        <v>11</v>
      </c>
      <c r="B20" s="1">
        <v>25</v>
      </c>
      <c r="C20" s="1" t="s">
        <v>25</v>
      </c>
      <c r="D20" s="1"/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7"/>
      <c r="N20" s="1">
        <v>14</v>
      </c>
      <c r="O20" s="1">
        <v>219</v>
      </c>
      <c r="P20" s="1">
        <v>14</v>
      </c>
      <c r="Q20" s="1">
        <v>8</v>
      </c>
      <c r="R20" s="1">
        <v>0</v>
      </c>
      <c r="S20" s="1">
        <v>0</v>
      </c>
      <c r="T20" s="1">
        <v>126</v>
      </c>
      <c r="U20" s="1">
        <v>14</v>
      </c>
      <c r="V20" s="1">
        <v>82011.58</v>
      </c>
      <c r="W20" s="7">
        <f t="shared" si="1"/>
        <v>100</v>
      </c>
    </row>
    <row r="21" spans="1:23">
      <c r="A21" s="1">
        <v>12</v>
      </c>
      <c r="B21" s="1">
        <v>27</v>
      </c>
      <c r="C21" s="1" t="s">
        <v>26</v>
      </c>
      <c r="D21" s="1">
        <v>89</v>
      </c>
      <c r="E21" s="1">
        <v>1349</v>
      </c>
      <c r="F21" s="1">
        <v>89</v>
      </c>
      <c r="G21" s="1">
        <v>60</v>
      </c>
      <c r="H21" s="1">
        <v>87</v>
      </c>
      <c r="I21" s="1">
        <v>59</v>
      </c>
      <c r="J21" s="1">
        <v>797</v>
      </c>
      <c r="K21" s="1">
        <v>89</v>
      </c>
      <c r="L21" s="1">
        <v>623287.66</v>
      </c>
      <c r="M21" s="7">
        <f t="shared" si="0"/>
        <v>100</v>
      </c>
      <c r="N21" s="1">
        <v>138</v>
      </c>
      <c r="O21" s="1">
        <v>2084</v>
      </c>
      <c r="P21" s="1">
        <v>138</v>
      </c>
      <c r="Q21" s="1">
        <v>54</v>
      </c>
      <c r="R21" s="1">
        <v>3</v>
      </c>
      <c r="S21" s="1">
        <v>1</v>
      </c>
      <c r="T21" s="1">
        <v>1227</v>
      </c>
      <c r="U21" s="1">
        <v>138</v>
      </c>
      <c r="V21" s="1">
        <v>811914.63</v>
      </c>
      <c r="W21" s="7">
        <f t="shared" si="1"/>
        <v>100</v>
      </c>
    </row>
    <row r="22" spans="1:23">
      <c r="A22" s="1">
        <v>13</v>
      </c>
      <c r="B22" s="1">
        <v>29</v>
      </c>
      <c r="C22" s="1" t="s">
        <v>27</v>
      </c>
      <c r="D22" s="1"/>
      <c r="E22" s="1">
        <v>14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7"/>
      <c r="N22" s="1">
        <v>50</v>
      </c>
      <c r="O22" s="1">
        <v>559</v>
      </c>
      <c r="P22" s="1">
        <v>50</v>
      </c>
      <c r="Q22" s="1">
        <v>31</v>
      </c>
      <c r="R22" s="1">
        <v>0</v>
      </c>
      <c r="S22" s="1">
        <v>0</v>
      </c>
      <c r="T22" s="1">
        <v>447</v>
      </c>
      <c r="U22" s="1">
        <v>50</v>
      </c>
      <c r="V22" s="1">
        <v>292898.5</v>
      </c>
      <c r="W22" s="7">
        <f t="shared" si="1"/>
        <v>100</v>
      </c>
    </row>
    <row r="23" spans="1:23">
      <c r="A23" s="16">
        <v>14</v>
      </c>
      <c r="B23" s="16">
        <v>29</v>
      </c>
      <c r="C23" s="16" t="s">
        <v>28</v>
      </c>
      <c r="D23" s="16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7"/>
      <c r="N23" s="16">
        <v>40</v>
      </c>
      <c r="O23" s="16">
        <v>0</v>
      </c>
      <c r="P23" s="16">
        <v>40</v>
      </c>
      <c r="Q23" s="16">
        <v>25</v>
      </c>
      <c r="R23" s="16">
        <v>0</v>
      </c>
      <c r="S23" s="16">
        <v>0</v>
      </c>
      <c r="T23" s="16">
        <v>357</v>
      </c>
      <c r="U23" s="16">
        <v>40</v>
      </c>
      <c r="V23" s="16">
        <v>234318.8</v>
      </c>
      <c r="W23" s="7">
        <f t="shared" si="1"/>
        <v>100</v>
      </c>
    </row>
    <row r="24" spans="1:23">
      <c r="A24" s="16">
        <v>15</v>
      </c>
      <c r="B24" s="16">
        <v>29</v>
      </c>
      <c r="C24" s="16" t="s">
        <v>29</v>
      </c>
      <c r="D24" s="16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/>
      <c r="N24" s="16">
        <v>10</v>
      </c>
      <c r="O24" s="16">
        <v>0</v>
      </c>
      <c r="P24" s="16">
        <v>10</v>
      </c>
      <c r="Q24" s="16">
        <v>6</v>
      </c>
      <c r="R24" s="16">
        <v>0</v>
      </c>
      <c r="S24" s="16">
        <v>0</v>
      </c>
      <c r="T24" s="16">
        <v>90</v>
      </c>
      <c r="U24" s="16">
        <v>10</v>
      </c>
      <c r="V24" s="16">
        <v>58579.7</v>
      </c>
      <c r="W24" s="7">
        <f t="shared" si="1"/>
        <v>100</v>
      </c>
    </row>
    <row r="25" spans="1:23">
      <c r="A25" s="1">
        <v>16</v>
      </c>
      <c r="B25" s="1">
        <v>34</v>
      </c>
      <c r="C25" s="1" t="s">
        <v>30</v>
      </c>
      <c r="D25" s="1"/>
      <c r="E25" s="1"/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7"/>
      <c r="N25" s="1">
        <v>11</v>
      </c>
      <c r="O25" s="1">
        <v>179</v>
      </c>
      <c r="P25" s="1">
        <v>11</v>
      </c>
      <c r="Q25" s="1">
        <v>10</v>
      </c>
      <c r="R25" s="1">
        <v>0</v>
      </c>
      <c r="S25" s="1">
        <v>0</v>
      </c>
      <c r="T25" s="1">
        <v>99</v>
      </c>
      <c r="U25" s="1">
        <v>11</v>
      </c>
      <c r="V25" s="1">
        <v>64437.67</v>
      </c>
      <c r="W25" s="7">
        <f t="shared" si="1"/>
        <v>100</v>
      </c>
    </row>
    <row r="26" spans="1:23">
      <c r="A26" s="1">
        <v>17</v>
      </c>
      <c r="B26" s="1">
        <v>35</v>
      </c>
      <c r="C26" s="1" t="s">
        <v>31</v>
      </c>
      <c r="D26" s="1"/>
      <c r="E26" s="1">
        <v>14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7"/>
      <c r="N26" s="1">
        <v>35</v>
      </c>
      <c r="O26" s="1">
        <v>539</v>
      </c>
      <c r="P26" s="1">
        <v>35</v>
      </c>
      <c r="Q26" s="1">
        <v>23</v>
      </c>
      <c r="R26" s="1">
        <v>0</v>
      </c>
      <c r="S26" s="1">
        <v>0</v>
      </c>
      <c r="T26" s="1">
        <v>314</v>
      </c>
      <c r="U26" s="1">
        <v>35</v>
      </c>
      <c r="V26" s="1">
        <v>205028.95</v>
      </c>
      <c r="W26" s="7">
        <f t="shared" si="1"/>
        <v>100</v>
      </c>
    </row>
    <row r="27" spans="1:23">
      <c r="A27" s="1">
        <v>18</v>
      </c>
      <c r="B27" s="1">
        <v>37</v>
      </c>
      <c r="C27" s="1" t="s">
        <v>32</v>
      </c>
      <c r="D27" s="1">
        <v>55</v>
      </c>
      <c r="E27" s="1">
        <v>909</v>
      </c>
      <c r="F27" s="1">
        <v>55</v>
      </c>
      <c r="G27" s="1">
        <v>2</v>
      </c>
      <c r="H27" s="1">
        <v>0</v>
      </c>
      <c r="I27" s="1">
        <v>0</v>
      </c>
      <c r="J27" s="1">
        <v>495</v>
      </c>
      <c r="K27" s="1">
        <v>55</v>
      </c>
      <c r="L27" s="1">
        <v>322188.34999999998</v>
      </c>
      <c r="M27" s="7">
        <f t="shared" si="0"/>
        <v>100</v>
      </c>
      <c r="N27" s="1">
        <v>40</v>
      </c>
      <c r="O27" s="1">
        <v>681</v>
      </c>
      <c r="P27" s="1">
        <v>40</v>
      </c>
      <c r="Q27" s="1">
        <v>22</v>
      </c>
      <c r="R27" s="1">
        <v>0</v>
      </c>
      <c r="S27" s="1">
        <v>0</v>
      </c>
      <c r="T27" s="1">
        <v>359</v>
      </c>
      <c r="U27" s="1">
        <v>40</v>
      </c>
      <c r="V27" s="1">
        <v>234318.8</v>
      </c>
      <c r="W27" s="7">
        <f t="shared" si="1"/>
        <v>100</v>
      </c>
    </row>
    <row r="28" spans="1:23">
      <c r="A28" s="1">
        <v>19</v>
      </c>
      <c r="B28" s="1">
        <v>41</v>
      </c>
      <c r="C28" s="1" t="s">
        <v>33</v>
      </c>
      <c r="D28" s="1">
        <v>38</v>
      </c>
      <c r="E28" s="1">
        <v>1858</v>
      </c>
      <c r="F28" s="1">
        <v>38</v>
      </c>
      <c r="G28" s="1">
        <v>18</v>
      </c>
      <c r="H28" s="1">
        <v>0</v>
      </c>
      <c r="I28" s="1">
        <v>0</v>
      </c>
      <c r="J28" s="1">
        <v>342</v>
      </c>
      <c r="K28" s="1">
        <v>38</v>
      </c>
      <c r="L28" s="1">
        <v>222602.86</v>
      </c>
      <c r="M28" s="7">
        <f t="shared" si="0"/>
        <v>100</v>
      </c>
      <c r="N28" s="1">
        <v>52</v>
      </c>
      <c r="O28" s="1">
        <v>1204</v>
      </c>
      <c r="P28" s="1">
        <v>52</v>
      </c>
      <c r="Q28" s="1">
        <v>27</v>
      </c>
      <c r="R28" s="1">
        <v>0</v>
      </c>
      <c r="S28" s="1">
        <v>0</v>
      </c>
      <c r="T28" s="1">
        <v>468</v>
      </c>
      <c r="U28" s="1">
        <v>52</v>
      </c>
      <c r="V28" s="1">
        <v>304614.44</v>
      </c>
      <c r="W28" s="7">
        <f t="shared" si="1"/>
        <v>100</v>
      </c>
    </row>
    <row r="29" spans="1:23">
      <c r="A29" s="16">
        <v>20</v>
      </c>
      <c r="B29" s="16">
        <v>41</v>
      </c>
      <c r="C29" s="16" t="s">
        <v>34</v>
      </c>
      <c r="D29" s="16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7"/>
      <c r="N29" s="16">
        <v>5</v>
      </c>
      <c r="O29" s="16">
        <v>0</v>
      </c>
      <c r="P29" s="16">
        <v>5</v>
      </c>
      <c r="Q29" s="16">
        <v>2</v>
      </c>
      <c r="R29" s="16">
        <v>0</v>
      </c>
      <c r="S29" s="16">
        <v>0</v>
      </c>
      <c r="T29" s="16">
        <v>45</v>
      </c>
      <c r="U29" s="16">
        <v>5</v>
      </c>
      <c r="V29" s="16">
        <v>29289.85</v>
      </c>
      <c r="W29" s="7">
        <f t="shared" si="1"/>
        <v>100</v>
      </c>
    </row>
    <row r="30" spans="1:23">
      <c r="A30" s="16">
        <v>21</v>
      </c>
      <c r="B30" s="16">
        <v>41</v>
      </c>
      <c r="C30" s="16" t="s">
        <v>35</v>
      </c>
      <c r="D30" s="16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7"/>
    </row>
    <row r="31" spans="1:23">
      <c r="A31" s="16">
        <v>22</v>
      </c>
      <c r="B31" s="16">
        <v>41</v>
      </c>
      <c r="C31" s="16" t="s">
        <v>36</v>
      </c>
      <c r="D31" s="16">
        <v>38</v>
      </c>
      <c r="E31" s="16">
        <v>0</v>
      </c>
      <c r="F31" s="16">
        <v>38</v>
      </c>
      <c r="G31" s="16">
        <v>18</v>
      </c>
      <c r="H31" s="16">
        <v>0</v>
      </c>
      <c r="I31" s="16">
        <v>0</v>
      </c>
      <c r="J31" s="16">
        <v>342</v>
      </c>
      <c r="K31" s="16">
        <v>38</v>
      </c>
      <c r="L31" s="16">
        <v>222602.86</v>
      </c>
      <c r="M31" s="7">
        <f t="shared" si="0"/>
        <v>100</v>
      </c>
      <c r="N31" s="16">
        <v>18</v>
      </c>
      <c r="O31" s="16">
        <v>0</v>
      </c>
      <c r="P31" s="16">
        <v>18</v>
      </c>
      <c r="Q31" s="16">
        <v>9</v>
      </c>
      <c r="R31" s="16">
        <v>0</v>
      </c>
      <c r="S31" s="16">
        <v>0</v>
      </c>
      <c r="T31" s="16">
        <v>162</v>
      </c>
      <c r="U31" s="16">
        <v>18</v>
      </c>
      <c r="V31" s="16">
        <v>105443.46</v>
      </c>
      <c r="W31" s="7">
        <f t="shared" si="1"/>
        <v>100</v>
      </c>
    </row>
    <row r="32" spans="1:23">
      <c r="A32" s="16">
        <v>23</v>
      </c>
      <c r="B32" s="16">
        <v>41</v>
      </c>
      <c r="C32" s="16" t="s">
        <v>37</v>
      </c>
      <c r="D32" s="16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/>
      <c r="N32" s="16">
        <v>25</v>
      </c>
      <c r="O32" s="16">
        <v>0</v>
      </c>
      <c r="P32" s="16">
        <v>25</v>
      </c>
      <c r="Q32" s="16">
        <v>12</v>
      </c>
      <c r="R32" s="16">
        <v>0</v>
      </c>
      <c r="S32" s="16">
        <v>0</v>
      </c>
      <c r="T32" s="16">
        <v>225</v>
      </c>
      <c r="U32" s="16">
        <v>25</v>
      </c>
      <c r="V32" s="16">
        <v>146449.25</v>
      </c>
      <c r="W32" s="7">
        <f t="shared" si="1"/>
        <v>100</v>
      </c>
    </row>
    <row r="33" spans="1:23">
      <c r="A33" s="16">
        <v>24</v>
      </c>
      <c r="B33" s="16">
        <v>41</v>
      </c>
      <c r="C33" s="16" t="s">
        <v>38</v>
      </c>
      <c r="D33" s="1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7"/>
      <c r="N33" s="16">
        <v>4</v>
      </c>
      <c r="O33" s="16">
        <v>0</v>
      </c>
      <c r="P33" s="16">
        <v>4</v>
      </c>
      <c r="Q33" s="16">
        <v>4</v>
      </c>
      <c r="R33" s="16">
        <v>0</v>
      </c>
      <c r="S33" s="16">
        <v>0</v>
      </c>
      <c r="T33" s="16">
        <v>36</v>
      </c>
      <c r="U33" s="16">
        <v>4</v>
      </c>
      <c r="V33" s="16">
        <v>23431.88</v>
      </c>
      <c r="W33" s="7">
        <f t="shared" si="1"/>
        <v>100</v>
      </c>
    </row>
    <row r="34" spans="1:23">
      <c r="A34" s="1">
        <v>25</v>
      </c>
      <c r="B34" s="1">
        <v>40</v>
      </c>
      <c r="C34" s="1" t="s">
        <v>39</v>
      </c>
      <c r="D34" s="1"/>
      <c r="E34" s="1"/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7"/>
      <c r="N34" s="1">
        <v>46</v>
      </c>
      <c r="O34" s="1">
        <v>506</v>
      </c>
      <c r="P34" s="1">
        <v>46</v>
      </c>
      <c r="Q34" s="1">
        <v>11</v>
      </c>
      <c r="R34" s="1">
        <v>0</v>
      </c>
      <c r="S34" s="1">
        <v>0</v>
      </c>
      <c r="T34" s="1">
        <v>410</v>
      </c>
      <c r="U34" s="1">
        <v>46</v>
      </c>
      <c r="V34" s="1">
        <v>269466.62</v>
      </c>
      <c r="W34" s="7">
        <f t="shared" si="1"/>
        <v>100</v>
      </c>
    </row>
    <row r="35" spans="1:23">
      <c r="A35" s="1">
        <v>26</v>
      </c>
      <c r="B35" s="1">
        <v>43</v>
      </c>
      <c r="C35" s="1" t="s">
        <v>40</v>
      </c>
      <c r="D35" s="1">
        <v>97</v>
      </c>
      <c r="E35" s="1">
        <v>1595</v>
      </c>
      <c r="F35" s="1">
        <v>97</v>
      </c>
      <c r="G35" s="1">
        <v>42</v>
      </c>
      <c r="H35" s="1">
        <v>95</v>
      </c>
      <c r="I35" s="1">
        <v>40</v>
      </c>
      <c r="J35" s="1">
        <v>873</v>
      </c>
      <c r="K35" s="1">
        <v>97</v>
      </c>
      <c r="L35" s="1">
        <v>679524.14</v>
      </c>
      <c r="M35" s="7">
        <f t="shared" si="0"/>
        <v>100</v>
      </c>
      <c r="N35" s="1">
        <v>65</v>
      </c>
      <c r="O35" s="1">
        <v>945</v>
      </c>
      <c r="P35" s="1">
        <v>65</v>
      </c>
      <c r="Q35" s="1">
        <v>28</v>
      </c>
      <c r="R35" s="1">
        <v>65</v>
      </c>
      <c r="S35" s="1">
        <v>28</v>
      </c>
      <c r="T35" s="1">
        <v>580</v>
      </c>
      <c r="U35" s="1">
        <v>65</v>
      </c>
      <c r="V35" s="1">
        <v>456921.4</v>
      </c>
      <c r="W35" s="7">
        <f t="shared" si="1"/>
        <v>100</v>
      </c>
    </row>
    <row r="36" spans="1:23">
      <c r="A36" s="16">
        <v>27</v>
      </c>
      <c r="B36" s="16">
        <v>43</v>
      </c>
      <c r="C36" s="16" t="s">
        <v>41</v>
      </c>
      <c r="D36" s="16">
        <v>97</v>
      </c>
      <c r="E36" s="16">
        <v>0</v>
      </c>
      <c r="F36" s="16">
        <v>97</v>
      </c>
      <c r="G36" s="16">
        <v>42</v>
      </c>
      <c r="H36" s="16">
        <v>95</v>
      </c>
      <c r="I36" s="16">
        <v>40</v>
      </c>
      <c r="J36" s="16">
        <v>873</v>
      </c>
      <c r="K36" s="16">
        <v>97</v>
      </c>
      <c r="L36" s="16">
        <v>679524.14</v>
      </c>
      <c r="M36" s="7">
        <f t="shared" si="0"/>
        <v>100</v>
      </c>
      <c r="N36" s="16">
        <v>65</v>
      </c>
      <c r="O36" s="16">
        <v>0</v>
      </c>
      <c r="P36" s="16">
        <v>65</v>
      </c>
      <c r="Q36" s="16">
        <v>28</v>
      </c>
      <c r="R36" s="16">
        <v>65</v>
      </c>
      <c r="S36" s="16">
        <v>28</v>
      </c>
      <c r="T36" s="16">
        <v>580</v>
      </c>
      <c r="U36" s="16">
        <v>65</v>
      </c>
      <c r="V36" s="16">
        <v>456921.4</v>
      </c>
      <c r="W36" s="7">
        <f t="shared" si="1"/>
        <v>100</v>
      </c>
    </row>
    <row r="37" spans="1:23">
      <c r="A37" s="1">
        <v>28</v>
      </c>
      <c r="B37" s="1">
        <v>44</v>
      </c>
      <c r="C37" s="1" t="s">
        <v>42</v>
      </c>
      <c r="D37" s="1"/>
      <c r="E37" s="1">
        <v>42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7"/>
      <c r="N37" s="1">
        <v>23</v>
      </c>
      <c r="O37" s="1">
        <v>426</v>
      </c>
      <c r="P37" s="1">
        <v>23</v>
      </c>
      <c r="Q37" s="1">
        <v>9</v>
      </c>
      <c r="R37" s="1">
        <v>0</v>
      </c>
      <c r="S37" s="1">
        <v>0</v>
      </c>
      <c r="T37" s="1">
        <v>207</v>
      </c>
      <c r="U37" s="1">
        <v>23</v>
      </c>
      <c r="V37" s="1">
        <v>134733.31</v>
      </c>
      <c r="W37" s="7">
        <f t="shared" si="1"/>
        <v>100</v>
      </c>
    </row>
    <row r="38" spans="1:23">
      <c r="A38" s="1">
        <v>29</v>
      </c>
      <c r="B38" s="1">
        <v>45</v>
      </c>
      <c r="C38" s="1" t="s">
        <v>43</v>
      </c>
      <c r="D38" s="1"/>
      <c r="E38" s="1"/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7"/>
      <c r="N38" s="1">
        <v>33</v>
      </c>
      <c r="O38" s="1">
        <v>495</v>
      </c>
      <c r="P38" s="1">
        <v>33</v>
      </c>
      <c r="Q38" s="1">
        <v>33</v>
      </c>
      <c r="R38" s="1">
        <v>0</v>
      </c>
      <c r="S38" s="1">
        <v>0</v>
      </c>
      <c r="T38" s="1">
        <v>297</v>
      </c>
      <c r="U38" s="1">
        <v>33</v>
      </c>
      <c r="V38" s="1">
        <v>193313.01</v>
      </c>
      <c r="W38" s="7">
        <f t="shared" si="1"/>
        <v>100</v>
      </c>
    </row>
    <row r="39" spans="1:23">
      <c r="A39" s="1">
        <v>30</v>
      </c>
      <c r="B39" s="1">
        <v>46</v>
      </c>
      <c r="C39" s="1" t="s">
        <v>44</v>
      </c>
      <c r="D39" s="1">
        <v>155</v>
      </c>
      <c r="E39" s="1">
        <v>175</v>
      </c>
      <c r="F39" s="1">
        <v>7</v>
      </c>
      <c r="G39" s="1">
        <v>4</v>
      </c>
      <c r="H39" s="1">
        <v>0</v>
      </c>
      <c r="I39" s="1">
        <v>0</v>
      </c>
      <c r="J39" s="1">
        <v>63</v>
      </c>
      <c r="K39" s="1">
        <v>7</v>
      </c>
      <c r="L39" s="1">
        <v>41005.79</v>
      </c>
      <c r="M39" s="7">
        <f t="shared" si="0"/>
        <v>4.5161290322580641</v>
      </c>
      <c r="N39" s="1">
        <v>104</v>
      </c>
      <c r="O39" s="1">
        <v>1574</v>
      </c>
      <c r="P39" s="1">
        <v>104</v>
      </c>
      <c r="Q39" s="1">
        <v>76</v>
      </c>
      <c r="R39" s="1">
        <v>83</v>
      </c>
      <c r="S39" s="1">
        <v>56</v>
      </c>
      <c r="T39" s="1">
        <v>929</v>
      </c>
      <c r="U39" s="1">
        <v>104</v>
      </c>
      <c r="V39" s="1">
        <v>706470.85</v>
      </c>
      <c r="W39" s="7">
        <f t="shared" si="1"/>
        <v>100</v>
      </c>
    </row>
    <row r="40" spans="1:23">
      <c r="A40" s="1">
        <v>31</v>
      </c>
      <c r="B40" s="1">
        <v>47</v>
      </c>
      <c r="C40" s="1" t="s">
        <v>45</v>
      </c>
      <c r="D40" s="1"/>
      <c r="E40" s="1"/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7"/>
      <c r="N40" s="1">
        <v>37</v>
      </c>
      <c r="O40" s="1">
        <v>542</v>
      </c>
      <c r="P40" s="1">
        <v>37</v>
      </c>
      <c r="Q40" s="1">
        <v>33</v>
      </c>
      <c r="R40" s="1">
        <v>0</v>
      </c>
      <c r="S40" s="1">
        <v>0</v>
      </c>
      <c r="T40" s="1">
        <v>328</v>
      </c>
      <c r="U40" s="1">
        <v>36</v>
      </c>
      <c r="V40" s="1">
        <v>216744.89</v>
      </c>
      <c r="W40" s="7">
        <f t="shared" si="1"/>
        <v>100</v>
      </c>
    </row>
    <row r="41" spans="1:23">
      <c r="A41" s="1">
        <v>32</v>
      </c>
      <c r="B41" s="1">
        <v>48</v>
      </c>
      <c r="C41" s="1" t="s">
        <v>46</v>
      </c>
      <c r="D41" s="1"/>
      <c r="E41" s="1">
        <v>70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7"/>
      <c r="N41" s="1">
        <v>80</v>
      </c>
      <c r="O41" s="1">
        <v>1171</v>
      </c>
      <c r="P41" s="1">
        <v>80</v>
      </c>
      <c r="Q41" s="1">
        <v>2</v>
      </c>
      <c r="R41" s="1">
        <v>0</v>
      </c>
      <c r="S41" s="1">
        <v>0</v>
      </c>
      <c r="T41" s="1">
        <v>712</v>
      </c>
      <c r="U41" s="1">
        <v>80</v>
      </c>
      <c r="V41" s="1">
        <v>468637.6</v>
      </c>
      <c r="W41" s="7">
        <f t="shared" si="1"/>
        <v>100</v>
      </c>
    </row>
    <row r="42" spans="1:23">
      <c r="A42" s="1">
        <v>33</v>
      </c>
      <c r="B42" s="1"/>
      <c r="C42" s="1" t="s">
        <v>47</v>
      </c>
      <c r="D42" s="8">
        <f>D10+D11+D16+D21+D27+D28+D35+D39</f>
        <v>1098</v>
      </c>
      <c r="E42" s="1">
        <v>16560</v>
      </c>
      <c r="F42" s="1">
        <v>950</v>
      </c>
      <c r="G42" s="1">
        <v>433</v>
      </c>
      <c r="H42" s="1">
        <v>408</v>
      </c>
      <c r="I42" s="1">
        <v>226</v>
      </c>
      <c r="J42" s="1">
        <v>8468</v>
      </c>
      <c r="K42" s="1">
        <v>950</v>
      </c>
      <c r="L42" s="1">
        <v>6043080.2199999997</v>
      </c>
      <c r="M42" s="7">
        <f t="shared" si="0"/>
        <v>86.520947176684885</v>
      </c>
      <c r="N42" s="8">
        <v>1601</v>
      </c>
      <c r="O42" s="1">
        <v>23925</v>
      </c>
      <c r="P42" s="1">
        <v>1601</v>
      </c>
      <c r="Q42" s="1">
        <v>637</v>
      </c>
      <c r="R42" s="1">
        <v>176</v>
      </c>
      <c r="S42" s="1">
        <v>104</v>
      </c>
      <c r="T42" s="1">
        <v>14306</v>
      </c>
      <c r="U42" s="1">
        <v>1600</v>
      </c>
      <c r="V42" s="1">
        <v>9584809.8100000005</v>
      </c>
      <c r="W42" s="7">
        <f t="shared" si="1"/>
        <v>100</v>
      </c>
    </row>
  </sheetData>
  <mergeCells count="8">
    <mergeCell ref="C1:W1"/>
    <mergeCell ref="A8:A9"/>
    <mergeCell ref="C3:W3"/>
    <mergeCell ref="C8:C9"/>
    <mergeCell ref="D8:M8"/>
    <mergeCell ref="N8:W8"/>
    <mergeCell ref="A5:W5"/>
    <mergeCell ref="B8:B9"/>
  </mergeCells>
  <pageMargins left="0.19685039370078741" right="0.17" top="0.31496062992125984" bottom="0.15748031496062992" header="0.31496062992125984" footer="0.15748031496062992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>
      <selection activeCell="N27" sqref="N27"/>
    </sheetView>
  </sheetViews>
  <sheetFormatPr defaultRowHeight="15"/>
  <cols>
    <col min="1" max="1" width="7.140625" bestFit="1" customWidth="1"/>
    <col min="2" max="2" width="7.140625" customWidth="1"/>
    <col min="3" max="3" width="39.28515625" customWidth="1"/>
    <col min="4" max="4" width="39.28515625" hidden="1" customWidth="1"/>
    <col min="5" max="5" width="11.5703125" hidden="1" customWidth="1"/>
    <col min="6" max="6" width="16.5703125" hidden="1" customWidth="1"/>
    <col min="7" max="7" width="7.7109375" hidden="1" customWidth="1"/>
    <col min="8" max="8" width="13.140625" customWidth="1"/>
    <col min="9" max="9" width="9.42578125" customWidth="1"/>
    <col min="10" max="10" width="6" bestFit="1" customWidth="1"/>
    <col min="11" max="11" width="11.7109375" customWidth="1"/>
    <col min="12" max="13" width="11.85546875" customWidth="1"/>
    <col min="14" max="14" width="6.140625" bestFit="1" customWidth="1"/>
    <col min="15" max="15" width="6" bestFit="1" customWidth="1"/>
    <col min="16" max="16" width="12.28515625" customWidth="1"/>
    <col min="17" max="17" width="8.42578125" bestFit="1" customWidth="1"/>
    <col min="18" max="18" width="7.7109375" customWidth="1"/>
    <col min="19" max="19" width="8.5703125" bestFit="1" customWidth="1"/>
    <col min="20" max="20" width="8" customWidth="1"/>
    <col min="21" max="21" width="10.85546875" customWidth="1"/>
    <col min="22" max="23" width="12" customWidth="1"/>
    <col min="24" max="24" width="6.140625" bestFit="1" customWidth="1"/>
    <col min="25" max="25" width="6" bestFit="1" customWidth="1"/>
    <col min="26" max="26" width="13" customWidth="1"/>
    <col min="27" max="27" width="8.42578125" bestFit="1" customWidth="1"/>
  </cols>
  <sheetData>
    <row r="1" spans="1:27" ht="25.5" customHeight="1">
      <c r="C1" s="20" t="s">
        <v>10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hidden="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hidden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8.75" customHeight="1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8.75" hidden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5.5" hidden="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0" customHeight="1">
      <c r="A8" s="21" t="s">
        <v>13</v>
      </c>
      <c r="B8" s="21" t="s">
        <v>11</v>
      </c>
      <c r="C8" s="21" t="s">
        <v>0</v>
      </c>
      <c r="D8" s="21" t="s">
        <v>52</v>
      </c>
      <c r="E8" s="21" t="s">
        <v>51</v>
      </c>
      <c r="F8" s="21" t="s">
        <v>50</v>
      </c>
      <c r="G8" s="25" t="s">
        <v>49</v>
      </c>
      <c r="H8" s="22" t="s">
        <v>8</v>
      </c>
      <c r="I8" s="22"/>
      <c r="J8" s="22"/>
      <c r="K8" s="22"/>
      <c r="L8" s="22"/>
      <c r="M8" s="22"/>
      <c r="N8" s="22"/>
      <c r="O8" s="22"/>
      <c r="P8" s="22"/>
      <c r="Q8" s="22"/>
      <c r="R8" s="23" t="s">
        <v>9</v>
      </c>
      <c r="S8" s="22"/>
      <c r="T8" s="22"/>
      <c r="U8" s="22"/>
      <c r="V8" s="22"/>
      <c r="W8" s="22"/>
      <c r="X8" s="22"/>
      <c r="Y8" s="22"/>
      <c r="Z8" s="22"/>
      <c r="AA8" s="22"/>
    </row>
    <row r="9" spans="1:27" ht="51">
      <c r="A9" s="21"/>
      <c r="B9" s="21"/>
      <c r="C9" s="21"/>
      <c r="D9" s="21"/>
      <c r="E9" s="21"/>
      <c r="F9" s="21"/>
      <c r="G9" s="25"/>
      <c r="H9" s="18" t="s">
        <v>1</v>
      </c>
      <c r="I9" s="18" t="s">
        <v>2</v>
      </c>
      <c r="J9" s="18" t="s">
        <v>3</v>
      </c>
      <c r="K9" s="18" t="s">
        <v>14</v>
      </c>
      <c r="L9" s="18" t="s">
        <v>12</v>
      </c>
      <c r="M9" s="18" t="s">
        <v>14</v>
      </c>
      <c r="N9" s="18" t="s">
        <v>4</v>
      </c>
      <c r="O9" s="18" t="s">
        <v>5</v>
      </c>
      <c r="P9" s="18" t="s">
        <v>6</v>
      </c>
      <c r="Q9" s="18" t="s">
        <v>7</v>
      </c>
      <c r="R9" s="18" t="s">
        <v>1</v>
      </c>
      <c r="S9" s="18" t="s">
        <v>2</v>
      </c>
      <c r="T9" s="18" t="s">
        <v>3</v>
      </c>
      <c r="U9" s="18" t="s">
        <v>14</v>
      </c>
      <c r="V9" s="18" t="s">
        <v>12</v>
      </c>
      <c r="W9" s="18" t="s">
        <v>14</v>
      </c>
      <c r="X9" s="18" t="s">
        <v>4</v>
      </c>
      <c r="Y9" s="18" t="s">
        <v>5</v>
      </c>
      <c r="Z9" s="18" t="s">
        <v>6</v>
      </c>
      <c r="AA9" s="18" t="s">
        <v>7</v>
      </c>
    </row>
    <row r="10" spans="1:27">
      <c r="A10" s="1">
        <v>1</v>
      </c>
      <c r="B10" s="1">
        <v>85</v>
      </c>
      <c r="C10" s="1" t="s">
        <v>15</v>
      </c>
      <c r="D10" s="1"/>
      <c r="E10" s="8">
        <v>96033</v>
      </c>
      <c r="F10" s="8">
        <v>462</v>
      </c>
      <c r="G10" s="7">
        <v>0.48</v>
      </c>
      <c r="H10" s="8">
        <v>340</v>
      </c>
      <c r="I10" s="8">
        <v>5259</v>
      </c>
      <c r="J10" s="8">
        <v>218</v>
      </c>
      <c r="K10" s="8">
        <v>88</v>
      </c>
      <c r="L10" s="8">
        <v>0</v>
      </c>
      <c r="M10" s="8">
        <v>0</v>
      </c>
      <c r="N10" s="8">
        <v>1962</v>
      </c>
      <c r="O10" s="8">
        <v>218</v>
      </c>
      <c r="P10" s="7">
        <v>1277037.46</v>
      </c>
      <c r="Q10" s="7">
        <v>64.12</v>
      </c>
      <c r="R10" s="8">
        <v>406</v>
      </c>
      <c r="S10" s="8">
        <v>6108</v>
      </c>
      <c r="T10" s="8">
        <v>244</v>
      </c>
      <c r="U10" s="8">
        <v>28</v>
      </c>
      <c r="V10" s="8">
        <v>0</v>
      </c>
      <c r="W10" s="8">
        <v>0</v>
      </c>
      <c r="X10" s="8">
        <v>2185</v>
      </c>
      <c r="Y10" s="8">
        <v>244</v>
      </c>
      <c r="Z10" s="7">
        <v>1429344.68</v>
      </c>
      <c r="AA10" s="7">
        <v>60.1</v>
      </c>
    </row>
    <row r="11" spans="1:27">
      <c r="A11" s="1">
        <v>2</v>
      </c>
      <c r="B11" s="1">
        <v>49</v>
      </c>
      <c r="C11" s="1" t="s">
        <v>16</v>
      </c>
      <c r="D11" s="1"/>
      <c r="E11" s="1">
        <v>21384</v>
      </c>
      <c r="F11" s="1">
        <v>379</v>
      </c>
      <c r="G11" s="1">
        <v>1.77</v>
      </c>
      <c r="H11" s="1">
        <v>264</v>
      </c>
      <c r="I11" s="1">
        <v>3935</v>
      </c>
      <c r="J11" s="1">
        <v>194</v>
      </c>
      <c r="K11" s="1">
        <v>113</v>
      </c>
      <c r="L11" s="1">
        <v>178</v>
      </c>
      <c r="M11" s="1">
        <v>106</v>
      </c>
      <c r="N11" s="1">
        <v>1689</v>
      </c>
      <c r="O11" s="1">
        <v>194</v>
      </c>
      <c r="P11" s="1">
        <v>1344989.2</v>
      </c>
      <c r="Q11" s="1">
        <v>73.48</v>
      </c>
      <c r="R11" s="1">
        <v>205</v>
      </c>
      <c r="S11" s="1">
        <v>3032</v>
      </c>
      <c r="T11" s="1">
        <v>185</v>
      </c>
      <c r="U11" s="1">
        <v>49</v>
      </c>
      <c r="V11" s="1">
        <v>22</v>
      </c>
      <c r="W11" s="1">
        <v>18</v>
      </c>
      <c r="X11" s="1">
        <v>1650</v>
      </c>
      <c r="Y11" s="1">
        <v>185</v>
      </c>
      <c r="Z11" s="1">
        <v>1109499.43</v>
      </c>
      <c r="AA11" s="1">
        <v>90.24</v>
      </c>
    </row>
    <row r="12" spans="1:27">
      <c r="A12" s="1">
        <v>3</v>
      </c>
      <c r="B12" s="1">
        <v>33</v>
      </c>
      <c r="C12" s="1" t="s">
        <v>17</v>
      </c>
      <c r="D12" s="1"/>
      <c r="E12" s="1">
        <v>2979</v>
      </c>
      <c r="F12" s="1">
        <v>53</v>
      </c>
      <c r="G12" s="1">
        <v>1.78</v>
      </c>
      <c r="H12" s="1"/>
      <c r="I12" s="1"/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  <c r="R12" s="1">
        <v>52</v>
      </c>
      <c r="S12" s="1">
        <v>785</v>
      </c>
      <c r="T12" s="1">
        <v>53</v>
      </c>
      <c r="U12" s="1">
        <v>47</v>
      </c>
      <c r="V12" s="1">
        <v>0</v>
      </c>
      <c r="W12" s="1">
        <v>0</v>
      </c>
      <c r="X12" s="1">
        <v>475</v>
      </c>
      <c r="Y12" s="1">
        <v>53</v>
      </c>
      <c r="Z12" s="1">
        <v>310472.40999999997</v>
      </c>
      <c r="AA12" s="1">
        <v>101.92</v>
      </c>
    </row>
    <row r="13" spans="1:27">
      <c r="A13" s="16">
        <v>4</v>
      </c>
      <c r="B13" s="16">
        <v>33</v>
      </c>
      <c r="C13" s="16" t="s">
        <v>18</v>
      </c>
      <c r="D13" s="16">
        <v>336062</v>
      </c>
      <c r="E13" s="16">
        <v>0</v>
      </c>
      <c r="F13" s="16">
        <v>29</v>
      </c>
      <c r="G13" s="16">
        <v>0</v>
      </c>
      <c r="H13" s="16"/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/>
      <c r="R13" s="16">
        <v>30</v>
      </c>
      <c r="S13" s="16">
        <v>0</v>
      </c>
      <c r="T13" s="16">
        <v>29</v>
      </c>
      <c r="U13" s="16">
        <v>25</v>
      </c>
      <c r="V13" s="16">
        <v>0</v>
      </c>
      <c r="W13" s="16">
        <v>0</v>
      </c>
      <c r="X13" s="16">
        <v>259</v>
      </c>
      <c r="Y13" s="16">
        <v>29</v>
      </c>
      <c r="Z13" s="16">
        <v>169881.13</v>
      </c>
      <c r="AA13" s="16">
        <v>96.67</v>
      </c>
    </row>
    <row r="14" spans="1:27">
      <c r="A14" s="16">
        <v>5</v>
      </c>
      <c r="B14" s="16">
        <v>33</v>
      </c>
      <c r="C14" s="16" t="s">
        <v>19</v>
      </c>
      <c r="D14" s="16">
        <v>336083</v>
      </c>
      <c r="E14" s="16">
        <v>0</v>
      </c>
      <c r="F14" s="16">
        <v>24</v>
      </c>
      <c r="G14" s="16">
        <v>0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/>
      <c r="R14" s="16">
        <v>22</v>
      </c>
      <c r="S14" s="16">
        <v>0</v>
      </c>
      <c r="T14" s="16">
        <v>24</v>
      </c>
      <c r="U14" s="16">
        <v>22</v>
      </c>
      <c r="V14" s="16">
        <v>0</v>
      </c>
      <c r="W14" s="16">
        <v>0</v>
      </c>
      <c r="X14" s="16">
        <v>216</v>
      </c>
      <c r="Y14" s="16">
        <v>24</v>
      </c>
      <c r="Z14" s="16">
        <v>140591.28</v>
      </c>
      <c r="AA14" s="16">
        <v>109.09</v>
      </c>
    </row>
    <row r="15" spans="1:27">
      <c r="A15" s="1">
        <v>6</v>
      </c>
      <c r="B15" s="1">
        <v>16</v>
      </c>
      <c r="C15" s="1" t="s">
        <v>20</v>
      </c>
      <c r="D15" s="1"/>
      <c r="E15" s="1">
        <v>2981</v>
      </c>
      <c r="F15" s="1">
        <v>23</v>
      </c>
      <c r="G15" s="1">
        <v>0.77</v>
      </c>
      <c r="H15" s="1">
        <v>2</v>
      </c>
      <c r="I15" s="1">
        <v>28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29</v>
      </c>
      <c r="S15" s="1">
        <v>399</v>
      </c>
      <c r="T15" s="1">
        <v>23</v>
      </c>
      <c r="U15" s="1">
        <v>13</v>
      </c>
      <c r="V15" s="1">
        <v>0</v>
      </c>
      <c r="W15" s="1">
        <v>0</v>
      </c>
      <c r="X15" s="1">
        <v>206</v>
      </c>
      <c r="Y15" s="1">
        <v>23</v>
      </c>
      <c r="Z15" s="1">
        <v>134733.31</v>
      </c>
      <c r="AA15" s="1">
        <v>79.31</v>
      </c>
    </row>
    <row r="16" spans="1:27">
      <c r="A16" s="1">
        <v>7</v>
      </c>
      <c r="B16" s="1">
        <v>20</v>
      </c>
      <c r="C16" s="1" t="s">
        <v>21</v>
      </c>
      <c r="D16" s="1"/>
      <c r="E16" s="1">
        <v>3054</v>
      </c>
      <c r="F16" s="1">
        <v>120</v>
      </c>
      <c r="G16" s="1">
        <v>3.93</v>
      </c>
      <c r="H16" s="1">
        <v>80</v>
      </c>
      <c r="I16" s="1">
        <v>1200</v>
      </c>
      <c r="J16" s="1">
        <v>75</v>
      </c>
      <c r="K16" s="1">
        <v>53</v>
      </c>
      <c r="L16" s="1">
        <v>0</v>
      </c>
      <c r="M16" s="1">
        <v>0</v>
      </c>
      <c r="N16" s="1">
        <v>675</v>
      </c>
      <c r="O16" s="1">
        <v>75</v>
      </c>
      <c r="P16" s="1">
        <v>439347.75</v>
      </c>
      <c r="Q16" s="1">
        <v>93.75</v>
      </c>
      <c r="R16" s="1">
        <v>51</v>
      </c>
      <c r="S16" s="1">
        <v>715</v>
      </c>
      <c r="T16" s="1">
        <v>45</v>
      </c>
      <c r="U16" s="1">
        <v>30</v>
      </c>
      <c r="V16" s="1">
        <v>0</v>
      </c>
      <c r="W16" s="1">
        <v>0</v>
      </c>
      <c r="X16" s="1">
        <v>404</v>
      </c>
      <c r="Y16" s="1">
        <v>45</v>
      </c>
      <c r="Z16" s="1">
        <v>263608.65000000002</v>
      </c>
      <c r="AA16" s="1">
        <v>88.24</v>
      </c>
    </row>
    <row r="17" spans="1:27">
      <c r="A17" s="1">
        <v>8</v>
      </c>
      <c r="B17" s="1">
        <v>19</v>
      </c>
      <c r="C17" s="1" t="s">
        <v>22</v>
      </c>
      <c r="D17" s="1"/>
      <c r="E17" s="1">
        <v>8976</v>
      </c>
      <c r="F17" s="1">
        <v>32</v>
      </c>
      <c r="G17" s="1">
        <v>0.36</v>
      </c>
      <c r="H17" s="1">
        <v>6</v>
      </c>
      <c r="I17" s="1">
        <v>84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40</v>
      </c>
      <c r="S17" s="1">
        <v>600</v>
      </c>
      <c r="T17" s="1">
        <v>32</v>
      </c>
      <c r="U17" s="1">
        <v>29</v>
      </c>
      <c r="V17" s="1">
        <v>0</v>
      </c>
      <c r="W17" s="1">
        <v>0</v>
      </c>
      <c r="X17" s="1">
        <v>288</v>
      </c>
      <c r="Y17" s="1">
        <v>32</v>
      </c>
      <c r="Z17" s="1">
        <v>187455.04</v>
      </c>
      <c r="AA17" s="1">
        <v>80</v>
      </c>
    </row>
    <row r="18" spans="1:27">
      <c r="A18" s="1">
        <v>9</v>
      </c>
      <c r="B18" s="1">
        <v>22</v>
      </c>
      <c r="C18" s="1" t="s">
        <v>23</v>
      </c>
      <c r="D18" s="1"/>
      <c r="E18" s="1">
        <v>8162</v>
      </c>
      <c r="F18" s="1">
        <v>59</v>
      </c>
      <c r="G18" s="1">
        <v>0.72</v>
      </c>
      <c r="H18" s="1">
        <v>2</v>
      </c>
      <c r="I18" s="1">
        <v>28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58</v>
      </c>
      <c r="S18" s="1">
        <v>991</v>
      </c>
      <c r="T18" s="1">
        <v>59</v>
      </c>
      <c r="U18" s="1">
        <v>32</v>
      </c>
      <c r="V18" s="1">
        <v>0</v>
      </c>
      <c r="W18" s="1">
        <v>0</v>
      </c>
      <c r="X18" s="1">
        <v>527</v>
      </c>
      <c r="Y18" s="1">
        <v>59</v>
      </c>
      <c r="Z18" s="1">
        <v>345620.23</v>
      </c>
      <c r="AA18" s="1">
        <v>101.72</v>
      </c>
    </row>
    <row r="19" spans="1:27">
      <c r="A19" s="1">
        <v>10</v>
      </c>
      <c r="B19" s="1">
        <v>24</v>
      </c>
      <c r="C19" s="1" t="s">
        <v>24</v>
      </c>
      <c r="D19" s="1"/>
      <c r="E19" s="1">
        <v>2572</v>
      </c>
      <c r="F19" s="1">
        <v>8</v>
      </c>
      <c r="G19" s="1">
        <v>0.31</v>
      </c>
      <c r="H19" s="1"/>
      <c r="I19" s="1"/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/>
      <c r="R19" s="1">
        <v>13</v>
      </c>
      <c r="S19" s="1">
        <v>171</v>
      </c>
      <c r="T19" s="1">
        <v>8</v>
      </c>
      <c r="U19" s="1">
        <v>5</v>
      </c>
      <c r="V19" s="1">
        <v>0</v>
      </c>
      <c r="W19" s="1">
        <v>0</v>
      </c>
      <c r="X19" s="1">
        <v>72</v>
      </c>
      <c r="Y19" s="1">
        <v>8</v>
      </c>
      <c r="Z19" s="1">
        <v>46863.76</v>
      </c>
      <c r="AA19" s="1">
        <v>61.54</v>
      </c>
    </row>
    <row r="20" spans="1:27">
      <c r="A20" s="1">
        <v>11</v>
      </c>
      <c r="B20" s="1">
        <v>25</v>
      </c>
      <c r="C20" s="1" t="s">
        <v>25</v>
      </c>
      <c r="D20" s="1"/>
      <c r="E20" s="1">
        <v>1252</v>
      </c>
      <c r="F20" s="1">
        <v>14</v>
      </c>
      <c r="G20" s="1">
        <v>1.1200000000000001</v>
      </c>
      <c r="H20" s="1"/>
      <c r="I20" s="1"/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/>
      <c r="R20" s="1">
        <v>15</v>
      </c>
      <c r="S20" s="1">
        <v>219</v>
      </c>
      <c r="T20" s="1">
        <v>14</v>
      </c>
      <c r="U20" s="1">
        <v>8</v>
      </c>
      <c r="V20" s="1">
        <v>0</v>
      </c>
      <c r="W20" s="1">
        <v>0</v>
      </c>
      <c r="X20" s="1">
        <v>126</v>
      </c>
      <c r="Y20" s="1">
        <v>14</v>
      </c>
      <c r="Z20" s="1">
        <v>82011.58</v>
      </c>
      <c r="AA20" s="1">
        <v>93.33</v>
      </c>
    </row>
    <row r="21" spans="1:27">
      <c r="A21" s="1">
        <v>12</v>
      </c>
      <c r="B21" s="1">
        <v>27</v>
      </c>
      <c r="C21" s="1" t="s">
        <v>26</v>
      </c>
      <c r="D21" s="1"/>
      <c r="E21" s="1">
        <v>7933</v>
      </c>
      <c r="F21" s="1">
        <v>149</v>
      </c>
      <c r="G21" s="1">
        <v>1.88</v>
      </c>
      <c r="H21" s="1">
        <v>90</v>
      </c>
      <c r="I21" s="1">
        <v>1349</v>
      </c>
      <c r="J21" s="1">
        <v>61</v>
      </c>
      <c r="K21" s="1">
        <v>42</v>
      </c>
      <c r="L21" s="1">
        <v>59</v>
      </c>
      <c r="M21" s="1">
        <v>41</v>
      </c>
      <c r="N21" s="1">
        <v>549</v>
      </c>
      <c r="O21" s="1">
        <v>61</v>
      </c>
      <c r="P21" s="1">
        <v>426459.98</v>
      </c>
      <c r="Q21" s="1">
        <v>67.78</v>
      </c>
      <c r="R21" s="1">
        <v>139</v>
      </c>
      <c r="S21" s="1">
        <v>2084</v>
      </c>
      <c r="T21" s="1">
        <v>88</v>
      </c>
      <c r="U21" s="1">
        <v>35</v>
      </c>
      <c r="V21" s="1">
        <v>2</v>
      </c>
      <c r="W21" s="1">
        <v>1</v>
      </c>
      <c r="X21" s="1">
        <v>785</v>
      </c>
      <c r="Y21" s="1">
        <v>88</v>
      </c>
      <c r="Z21" s="1">
        <v>517844.54</v>
      </c>
      <c r="AA21" s="1">
        <v>63.31</v>
      </c>
    </row>
    <row r="22" spans="1:27">
      <c r="A22" s="1">
        <v>13</v>
      </c>
      <c r="B22" s="1">
        <v>29</v>
      </c>
      <c r="C22" s="1" t="s">
        <v>27</v>
      </c>
      <c r="D22" s="1"/>
      <c r="E22" s="1">
        <v>4083</v>
      </c>
      <c r="F22" s="1">
        <v>47</v>
      </c>
      <c r="G22" s="1">
        <v>1.1499999999999999</v>
      </c>
      <c r="H22" s="1">
        <v>1</v>
      </c>
      <c r="I22" s="1">
        <v>14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29</v>
      </c>
      <c r="S22" s="1">
        <v>559</v>
      </c>
      <c r="T22" s="1">
        <v>47</v>
      </c>
      <c r="U22" s="1">
        <v>31</v>
      </c>
      <c r="V22" s="1">
        <v>0</v>
      </c>
      <c r="W22" s="1">
        <v>0</v>
      </c>
      <c r="X22" s="1">
        <v>420</v>
      </c>
      <c r="Y22" s="1">
        <v>47</v>
      </c>
      <c r="Z22" s="1">
        <v>275324.59000000003</v>
      </c>
      <c r="AA22" s="1">
        <v>162.07</v>
      </c>
    </row>
    <row r="23" spans="1:27">
      <c r="A23" s="16">
        <v>14</v>
      </c>
      <c r="B23" s="16">
        <v>29</v>
      </c>
      <c r="C23" s="16" t="s">
        <v>28</v>
      </c>
      <c r="D23" s="16">
        <v>290000</v>
      </c>
      <c r="E23" s="16">
        <v>0</v>
      </c>
      <c r="F23" s="16">
        <v>37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18</v>
      </c>
      <c r="S23" s="16">
        <v>0</v>
      </c>
      <c r="T23" s="16">
        <v>37</v>
      </c>
      <c r="U23" s="16">
        <v>25</v>
      </c>
      <c r="V23" s="16">
        <v>0</v>
      </c>
      <c r="W23" s="16">
        <v>0</v>
      </c>
      <c r="X23" s="16">
        <v>330</v>
      </c>
      <c r="Y23" s="16">
        <v>37</v>
      </c>
      <c r="Z23" s="16">
        <v>216744.89</v>
      </c>
      <c r="AA23" s="16">
        <v>205.56</v>
      </c>
    </row>
    <row r="24" spans="1:27">
      <c r="A24" s="16">
        <v>15</v>
      </c>
      <c r="B24" s="16">
        <v>29</v>
      </c>
      <c r="C24" s="16" t="s">
        <v>29</v>
      </c>
      <c r="D24" s="16">
        <v>296043</v>
      </c>
      <c r="E24" s="16">
        <v>0</v>
      </c>
      <c r="F24" s="16">
        <v>10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16">
        <v>11</v>
      </c>
      <c r="S24" s="16">
        <v>0</v>
      </c>
      <c r="T24" s="16">
        <v>10</v>
      </c>
      <c r="U24" s="16">
        <v>6</v>
      </c>
      <c r="V24" s="16">
        <v>0</v>
      </c>
      <c r="W24" s="16">
        <v>0</v>
      </c>
      <c r="X24" s="16">
        <v>90</v>
      </c>
      <c r="Y24" s="16">
        <v>10</v>
      </c>
      <c r="Z24" s="16">
        <v>58579.7</v>
      </c>
      <c r="AA24" s="16">
        <v>90.91</v>
      </c>
    </row>
    <row r="25" spans="1:27">
      <c r="A25" s="1">
        <v>16</v>
      </c>
      <c r="B25" s="1">
        <v>34</v>
      </c>
      <c r="C25" s="1" t="s">
        <v>30</v>
      </c>
      <c r="D25" s="1"/>
      <c r="E25" s="1">
        <v>1278</v>
      </c>
      <c r="F25" s="1">
        <v>11</v>
      </c>
      <c r="G25" s="1">
        <v>0.86</v>
      </c>
      <c r="H25" s="1"/>
      <c r="I25" s="1"/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/>
      <c r="R25" s="1">
        <v>12</v>
      </c>
      <c r="S25" s="1">
        <v>179</v>
      </c>
      <c r="T25" s="1">
        <v>11</v>
      </c>
      <c r="U25" s="1">
        <v>10</v>
      </c>
      <c r="V25" s="1">
        <v>0</v>
      </c>
      <c r="W25" s="1">
        <v>0</v>
      </c>
      <c r="X25" s="1">
        <v>99</v>
      </c>
      <c r="Y25" s="1">
        <v>11</v>
      </c>
      <c r="Z25" s="1">
        <v>64437.67</v>
      </c>
      <c r="AA25" s="1">
        <v>91.67</v>
      </c>
    </row>
    <row r="26" spans="1:27">
      <c r="A26" s="1">
        <v>17</v>
      </c>
      <c r="B26" s="1">
        <v>35</v>
      </c>
      <c r="C26" s="1" t="s">
        <v>31</v>
      </c>
      <c r="D26" s="1"/>
      <c r="E26" s="1">
        <v>2605</v>
      </c>
      <c r="F26" s="1">
        <v>25</v>
      </c>
      <c r="G26" s="1">
        <v>0.96</v>
      </c>
      <c r="H26" s="1">
        <v>1</v>
      </c>
      <c r="I26" s="1">
        <v>14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36</v>
      </c>
      <c r="S26" s="1">
        <v>539</v>
      </c>
      <c r="T26" s="1">
        <v>25</v>
      </c>
      <c r="U26" s="1">
        <v>18</v>
      </c>
      <c r="V26" s="1">
        <v>0</v>
      </c>
      <c r="W26" s="1">
        <v>0</v>
      </c>
      <c r="X26" s="1">
        <v>224</v>
      </c>
      <c r="Y26" s="1">
        <v>25</v>
      </c>
      <c r="Z26" s="1">
        <v>146449.25</v>
      </c>
      <c r="AA26" s="1">
        <v>69.44</v>
      </c>
    </row>
    <row r="27" spans="1:27">
      <c r="A27" s="1">
        <v>18</v>
      </c>
      <c r="B27" s="1">
        <v>37</v>
      </c>
      <c r="C27" s="1" t="s">
        <v>32</v>
      </c>
      <c r="D27" s="1"/>
      <c r="E27" s="1">
        <v>3813</v>
      </c>
      <c r="F27" s="1">
        <v>40</v>
      </c>
      <c r="G27" s="1">
        <v>1.05</v>
      </c>
      <c r="H27" s="1">
        <v>61</v>
      </c>
      <c r="I27" s="1">
        <v>909</v>
      </c>
      <c r="J27" s="1">
        <v>8</v>
      </c>
      <c r="K27" s="1">
        <v>0</v>
      </c>
      <c r="L27" s="1">
        <v>0</v>
      </c>
      <c r="M27" s="1">
        <v>0</v>
      </c>
      <c r="N27" s="1">
        <v>72</v>
      </c>
      <c r="O27" s="1">
        <v>8</v>
      </c>
      <c r="P27" s="1">
        <v>46863.76</v>
      </c>
      <c r="Q27" s="1">
        <v>13.11</v>
      </c>
      <c r="R27" s="1">
        <v>49</v>
      </c>
      <c r="S27" s="1">
        <v>681</v>
      </c>
      <c r="T27" s="1">
        <v>32</v>
      </c>
      <c r="U27" s="1">
        <v>17</v>
      </c>
      <c r="V27" s="1">
        <v>0</v>
      </c>
      <c r="W27" s="1">
        <v>0</v>
      </c>
      <c r="X27" s="1">
        <v>287</v>
      </c>
      <c r="Y27" s="1">
        <v>32</v>
      </c>
      <c r="Z27" s="1">
        <v>187455.04</v>
      </c>
      <c r="AA27" s="1">
        <v>65.31</v>
      </c>
    </row>
    <row r="28" spans="1:27">
      <c r="A28" s="1">
        <v>19</v>
      </c>
      <c r="B28" s="1">
        <v>41</v>
      </c>
      <c r="C28" s="1" t="s">
        <v>33</v>
      </c>
      <c r="D28" s="1"/>
      <c r="E28" s="1">
        <v>11818</v>
      </c>
      <c r="F28" s="1">
        <v>78</v>
      </c>
      <c r="G28" s="1">
        <v>0.66</v>
      </c>
      <c r="H28" s="1">
        <v>130</v>
      </c>
      <c r="I28" s="1">
        <v>1858</v>
      </c>
      <c r="J28" s="1">
        <v>27</v>
      </c>
      <c r="K28" s="1">
        <v>15</v>
      </c>
      <c r="L28" s="1">
        <v>0</v>
      </c>
      <c r="M28" s="1">
        <v>0</v>
      </c>
      <c r="N28" s="1">
        <v>243</v>
      </c>
      <c r="O28" s="1">
        <v>27</v>
      </c>
      <c r="P28" s="1">
        <v>158165.19</v>
      </c>
      <c r="Q28" s="1">
        <v>20.77</v>
      </c>
      <c r="R28" s="1">
        <v>89</v>
      </c>
      <c r="S28" s="1">
        <v>1204</v>
      </c>
      <c r="T28" s="1">
        <v>51</v>
      </c>
      <c r="U28" s="1">
        <v>27</v>
      </c>
      <c r="V28" s="1">
        <v>0</v>
      </c>
      <c r="W28" s="1">
        <v>0</v>
      </c>
      <c r="X28" s="1">
        <v>459</v>
      </c>
      <c r="Y28" s="1">
        <v>51</v>
      </c>
      <c r="Z28" s="1">
        <v>298756.46999999997</v>
      </c>
      <c r="AA28" s="1">
        <v>57.3</v>
      </c>
    </row>
    <row r="29" spans="1:27">
      <c r="A29" s="16">
        <v>20</v>
      </c>
      <c r="B29" s="16">
        <v>41</v>
      </c>
      <c r="C29" s="16" t="s">
        <v>34</v>
      </c>
      <c r="D29" s="16">
        <v>410000</v>
      </c>
      <c r="E29" s="16">
        <v>0</v>
      </c>
      <c r="F29" s="16">
        <v>5</v>
      </c>
      <c r="G29" s="16">
        <v>0</v>
      </c>
      <c r="H29" s="16">
        <v>128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25</v>
      </c>
      <c r="S29" s="16">
        <v>0</v>
      </c>
      <c r="T29" s="16">
        <v>5</v>
      </c>
      <c r="U29" s="16">
        <v>2</v>
      </c>
      <c r="V29" s="16">
        <v>0</v>
      </c>
      <c r="W29" s="16">
        <v>0</v>
      </c>
      <c r="X29" s="16">
        <v>45</v>
      </c>
      <c r="Y29" s="16">
        <v>5</v>
      </c>
      <c r="Z29" s="16">
        <v>29289.85</v>
      </c>
      <c r="AA29" s="16">
        <v>20</v>
      </c>
    </row>
    <row r="30" spans="1:27">
      <c r="A30" s="16">
        <v>21</v>
      </c>
      <c r="B30" s="16">
        <v>41</v>
      </c>
      <c r="C30" s="16" t="s">
        <v>35</v>
      </c>
      <c r="D30" s="16">
        <v>416080</v>
      </c>
      <c r="E30" s="16">
        <v>0</v>
      </c>
      <c r="F30" s="16"/>
      <c r="G30" s="16">
        <v>0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/>
      <c r="R30" s="16">
        <v>20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</row>
    <row r="31" spans="1:27">
      <c r="A31" s="16">
        <v>22</v>
      </c>
      <c r="B31" s="16">
        <v>41</v>
      </c>
      <c r="C31" s="16" t="s">
        <v>36</v>
      </c>
      <c r="D31" s="16">
        <v>416084</v>
      </c>
      <c r="E31" s="16">
        <v>0</v>
      </c>
      <c r="F31" s="16">
        <v>45</v>
      </c>
      <c r="G31" s="16">
        <v>0</v>
      </c>
      <c r="H31" s="16">
        <v>2</v>
      </c>
      <c r="I31" s="16">
        <v>0</v>
      </c>
      <c r="J31" s="16">
        <v>27</v>
      </c>
      <c r="K31" s="16">
        <v>15</v>
      </c>
      <c r="L31" s="16">
        <v>0</v>
      </c>
      <c r="M31" s="16">
        <v>0</v>
      </c>
      <c r="N31" s="16">
        <v>243</v>
      </c>
      <c r="O31" s="16">
        <v>27</v>
      </c>
      <c r="P31" s="16">
        <v>158165.19</v>
      </c>
      <c r="Q31" s="16">
        <v>1350</v>
      </c>
      <c r="R31" s="16">
        <v>15</v>
      </c>
      <c r="S31" s="16">
        <v>0</v>
      </c>
      <c r="T31" s="16">
        <v>18</v>
      </c>
      <c r="U31" s="16">
        <v>9</v>
      </c>
      <c r="V31" s="16">
        <v>0</v>
      </c>
      <c r="W31" s="16">
        <v>0</v>
      </c>
      <c r="X31" s="16">
        <v>162</v>
      </c>
      <c r="Y31" s="16">
        <v>18</v>
      </c>
      <c r="Z31" s="16">
        <v>105443.46</v>
      </c>
      <c r="AA31" s="16">
        <v>120</v>
      </c>
    </row>
    <row r="32" spans="1:27">
      <c r="A32" s="16">
        <v>23</v>
      </c>
      <c r="B32" s="16">
        <v>41</v>
      </c>
      <c r="C32" s="16" t="s">
        <v>37</v>
      </c>
      <c r="D32" s="16">
        <v>416075</v>
      </c>
      <c r="E32" s="16">
        <v>0</v>
      </c>
      <c r="F32" s="16">
        <v>24</v>
      </c>
      <c r="G32" s="16">
        <v>0</v>
      </c>
      <c r="H32" s="16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/>
      <c r="R32" s="16">
        <v>19</v>
      </c>
      <c r="S32" s="16">
        <v>0</v>
      </c>
      <c r="T32" s="16">
        <v>24</v>
      </c>
      <c r="U32" s="16">
        <v>12</v>
      </c>
      <c r="V32" s="16">
        <v>0</v>
      </c>
      <c r="W32" s="16">
        <v>0</v>
      </c>
      <c r="X32" s="16">
        <v>216</v>
      </c>
      <c r="Y32" s="16">
        <v>24</v>
      </c>
      <c r="Z32" s="16">
        <v>140591.28</v>
      </c>
      <c r="AA32" s="16">
        <v>126.32</v>
      </c>
    </row>
    <row r="33" spans="1:27">
      <c r="A33" s="16">
        <v>24</v>
      </c>
      <c r="B33" s="16">
        <v>41</v>
      </c>
      <c r="C33" s="16" t="s">
        <v>38</v>
      </c>
      <c r="D33" s="16">
        <v>416123</v>
      </c>
      <c r="E33" s="16">
        <v>0</v>
      </c>
      <c r="F33" s="16">
        <v>4</v>
      </c>
      <c r="G33" s="16">
        <v>0</v>
      </c>
      <c r="H33" s="16"/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/>
      <c r="R33" s="16">
        <v>10</v>
      </c>
      <c r="S33" s="16">
        <v>0</v>
      </c>
      <c r="T33" s="16">
        <v>4</v>
      </c>
      <c r="U33" s="16">
        <v>4</v>
      </c>
      <c r="V33" s="16">
        <v>0</v>
      </c>
      <c r="W33" s="16">
        <v>0</v>
      </c>
      <c r="X33" s="16">
        <v>36</v>
      </c>
      <c r="Y33" s="16">
        <v>4</v>
      </c>
      <c r="Z33" s="16">
        <v>23431.88</v>
      </c>
      <c r="AA33" s="16">
        <v>40</v>
      </c>
    </row>
    <row r="34" spans="1:27">
      <c r="A34" s="1">
        <v>25</v>
      </c>
      <c r="B34" s="1">
        <v>40</v>
      </c>
      <c r="C34" s="1" t="s">
        <v>39</v>
      </c>
      <c r="D34" s="1"/>
      <c r="E34" s="1">
        <v>4221</v>
      </c>
      <c r="F34" s="1">
        <v>31</v>
      </c>
      <c r="G34" s="1">
        <v>0.73</v>
      </c>
      <c r="H34" s="1"/>
      <c r="I34" s="1"/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/>
      <c r="R34" s="1">
        <v>29</v>
      </c>
      <c r="S34" s="1">
        <v>506</v>
      </c>
      <c r="T34" s="1">
        <v>31</v>
      </c>
      <c r="U34" s="1">
        <v>8</v>
      </c>
      <c r="V34" s="1">
        <v>0</v>
      </c>
      <c r="W34" s="1">
        <v>0</v>
      </c>
      <c r="X34" s="1">
        <v>276</v>
      </c>
      <c r="Y34" s="1">
        <v>31</v>
      </c>
      <c r="Z34" s="1">
        <v>181597.07</v>
      </c>
      <c r="AA34" s="1">
        <v>106.9</v>
      </c>
    </row>
    <row r="35" spans="1:27">
      <c r="A35" s="1">
        <v>26</v>
      </c>
      <c r="B35" s="1">
        <v>43</v>
      </c>
      <c r="C35" s="1" t="s">
        <v>40</v>
      </c>
      <c r="D35" s="1"/>
      <c r="E35" s="1">
        <v>9132</v>
      </c>
      <c r="F35" s="1">
        <v>115</v>
      </c>
      <c r="G35" s="1">
        <v>1.26</v>
      </c>
      <c r="H35" s="1">
        <v>107</v>
      </c>
      <c r="I35" s="1">
        <v>1595</v>
      </c>
      <c r="J35" s="1">
        <v>68</v>
      </c>
      <c r="K35" s="1">
        <v>35</v>
      </c>
      <c r="L35" s="1">
        <v>67</v>
      </c>
      <c r="M35" s="1">
        <v>34</v>
      </c>
      <c r="N35" s="1">
        <v>612</v>
      </c>
      <c r="O35" s="1">
        <v>68</v>
      </c>
      <c r="P35" s="1">
        <v>476838.49</v>
      </c>
      <c r="Q35" s="1">
        <v>63.55</v>
      </c>
      <c r="R35" s="1">
        <v>60</v>
      </c>
      <c r="S35" s="1">
        <v>945</v>
      </c>
      <c r="T35" s="1">
        <v>47</v>
      </c>
      <c r="U35" s="1">
        <v>23</v>
      </c>
      <c r="V35" s="1">
        <v>47</v>
      </c>
      <c r="W35" s="1">
        <v>23</v>
      </c>
      <c r="X35" s="1">
        <v>420</v>
      </c>
      <c r="Y35" s="1">
        <v>47</v>
      </c>
      <c r="Z35" s="1">
        <v>330389.32</v>
      </c>
      <c r="AA35" s="1">
        <v>78.33</v>
      </c>
    </row>
    <row r="36" spans="1:27">
      <c r="A36" s="16">
        <v>27</v>
      </c>
      <c r="B36" s="16">
        <v>43</v>
      </c>
      <c r="C36" s="16" t="s">
        <v>41</v>
      </c>
      <c r="D36" s="16">
        <v>430000</v>
      </c>
      <c r="E36" s="16">
        <v>0</v>
      </c>
      <c r="F36" s="16">
        <v>115</v>
      </c>
      <c r="G36" s="16">
        <v>0</v>
      </c>
      <c r="H36" s="16">
        <v>107</v>
      </c>
      <c r="I36" s="16">
        <v>0</v>
      </c>
      <c r="J36" s="16">
        <v>68</v>
      </c>
      <c r="K36" s="16">
        <v>35</v>
      </c>
      <c r="L36" s="16">
        <v>67</v>
      </c>
      <c r="M36" s="16">
        <v>34</v>
      </c>
      <c r="N36" s="16">
        <v>612</v>
      </c>
      <c r="O36" s="16">
        <v>68</v>
      </c>
      <c r="P36" s="16">
        <v>476838.49</v>
      </c>
      <c r="Q36" s="16">
        <v>63.55</v>
      </c>
      <c r="R36" s="16">
        <v>60</v>
      </c>
      <c r="S36" s="16">
        <v>0</v>
      </c>
      <c r="T36" s="16">
        <v>47</v>
      </c>
      <c r="U36" s="16">
        <v>23</v>
      </c>
      <c r="V36" s="16">
        <v>47</v>
      </c>
      <c r="W36" s="16">
        <v>23</v>
      </c>
      <c r="X36" s="16">
        <v>420</v>
      </c>
      <c r="Y36" s="16">
        <v>47</v>
      </c>
      <c r="Z36" s="16">
        <v>330389.32</v>
      </c>
      <c r="AA36" s="16">
        <v>78.33</v>
      </c>
    </row>
    <row r="37" spans="1:27">
      <c r="A37" s="1">
        <v>28</v>
      </c>
      <c r="B37" s="1">
        <v>44</v>
      </c>
      <c r="C37" s="1" t="s">
        <v>42</v>
      </c>
      <c r="D37" s="1"/>
      <c r="E37" s="1">
        <v>2000</v>
      </c>
      <c r="F37" s="1">
        <v>23</v>
      </c>
      <c r="G37" s="1">
        <v>1.1499999999999999</v>
      </c>
      <c r="H37" s="1">
        <v>3</v>
      </c>
      <c r="I37" s="1">
        <v>42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32</v>
      </c>
      <c r="S37" s="1">
        <v>426</v>
      </c>
      <c r="T37" s="1">
        <v>23</v>
      </c>
      <c r="U37" s="1">
        <v>9</v>
      </c>
      <c r="V37" s="1">
        <v>0</v>
      </c>
      <c r="W37" s="1">
        <v>0</v>
      </c>
      <c r="X37" s="1">
        <v>207</v>
      </c>
      <c r="Y37" s="1">
        <v>23</v>
      </c>
      <c r="Z37" s="1">
        <v>134733.31</v>
      </c>
      <c r="AA37" s="1">
        <v>71.88</v>
      </c>
    </row>
    <row r="38" spans="1:27">
      <c r="A38" s="1">
        <v>29</v>
      </c>
      <c r="B38" s="1">
        <v>45</v>
      </c>
      <c r="C38" s="1" t="s">
        <v>43</v>
      </c>
      <c r="D38" s="1"/>
      <c r="E38" s="1">
        <v>1937</v>
      </c>
      <c r="F38" s="1">
        <v>32</v>
      </c>
      <c r="G38" s="1">
        <v>1.65</v>
      </c>
      <c r="H38" s="1"/>
      <c r="I38" s="1"/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/>
      <c r="R38" s="1">
        <v>33</v>
      </c>
      <c r="S38" s="1">
        <v>495</v>
      </c>
      <c r="T38" s="1">
        <v>32</v>
      </c>
      <c r="U38" s="1">
        <v>32</v>
      </c>
      <c r="V38" s="1">
        <v>0</v>
      </c>
      <c r="W38" s="1">
        <v>0</v>
      </c>
      <c r="X38" s="1">
        <v>288</v>
      </c>
      <c r="Y38" s="1">
        <v>32</v>
      </c>
      <c r="Z38" s="1">
        <v>187455.04</v>
      </c>
      <c r="AA38" s="1">
        <v>96.97</v>
      </c>
    </row>
    <row r="39" spans="1:27">
      <c r="A39" s="1">
        <v>30</v>
      </c>
      <c r="B39" s="1">
        <v>46</v>
      </c>
      <c r="C39" s="1" t="s">
        <v>44</v>
      </c>
      <c r="D39" s="1"/>
      <c r="E39" s="1">
        <v>16194</v>
      </c>
      <c r="F39" s="1">
        <v>65</v>
      </c>
      <c r="G39" s="1">
        <v>0.4</v>
      </c>
      <c r="H39" s="1">
        <v>12</v>
      </c>
      <c r="I39" s="1">
        <v>175</v>
      </c>
      <c r="J39" s="1">
        <v>7</v>
      </c>
      <c r="K39" s="1">
        <v>4</v>
      </c>
      <c r="L39" s="1">
        <v>0</v>
      </c>
      <c r="M39" s="1">
        <v>0</v>
      </c>
      <c r="N39" s="1">
        <v>63</v>
      </c>
      <c r="O39" s="1">
        <v>7</v>
      </c>
      <c r="P39" s="1">
        <v>41005.79</v>
      </c>
      <c r="Q39" s="1">
        <v>58.33</v>
      </c>
      <c r="R39" s="1">
        <v>105</v>
      </c>
      <c r="S39" s="1">
        <v>1574</v>
      </c>
      <c r="T39" s="1">
        <v>58</v>
      </c>
      <c r="U39" s="1">
        <v>43</v>
      </c>
      <c r="V39" s="1">
        <v>43</v>
      </c>
      <c r="W39" s="1">
        <v>29</v>
      </c>
      <c r="X39" s="1">
        <v>517</v>
      </c>
      <c r="Y39" s="1">
        <v>58</v>
      </c>
      <c r="Z39" s="1">
        <v>390140.63</v>
      </c>
      <c r="AA39" s="1">
        <v>55.24</v>
      </c>
    </row>
    <row r="40" spans="1:27">
      <c r="A40" s="1">
        <v>31</v>
      </c>
      <c r="B40" s="1">
        <v>47</v>
      </c>
      <c r="C40" s="1" t="s">
        <v>45</v>
      </c>
      <c r="D40" s="1"/>
      <c r="E40" s="1">
        <v>1972</v>
      </c>
      <c r="F40" s="1">
        <v>17</v>
      </c>
      <c r="G40" s="1">
        <v>0.86</v>
      </c>
      <c r="H40" s="1"/>
      <c r="I40" s="1"/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/>
      <c r="R40" s="1">
        <v>36</v>
      </c>
      <c r="S40" s="1">
        <v>542</v>
      </c>
      <c r="T40" s="1">
        <v>18</v>
      </c>
      <c r="U40" s="1">
        <v>15</v>
      </c>
      <c r="V40" s="1">
        <v>0</v>
      </c>
      <c r="W40" s="1">
        <v>0</v>
      </c>
      <c r="X40" s="1">
        <v>157</v>
      </c>
      <c r="Y40" s="1">
        <v>17</v>
      </c>
      <c r="Z40" s="1">
        <v>105443.46</v>
      </c>
      <c r="AA40" s="1">
        <v>50</v>
      </c>
    </row>
    <row r="41" spans="1:27">
      <c r="A41" s="1">
        <v>32</v>
      </c>
      <c r="B41" s="1">
        <v>48</v>
      </c>
      <c r="C41" s="1" t="s">
        <v>46</v>
      </c>
      <c r="D41" s="1"/>
      <c r="E41" s="1">
        <v>9998</v>
      </c>
      <c r="F41" s="1">
        <v>55</v>
      </c>
      <c r="G41" s="1">
        <v>0.55000000000000004</v>
      </c>
      <c r="H41" s="1">
        <v>5</v>
      </c>
      <c r="I41" s="1">
        <v>70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77</v>
      </c>
      <c r="S41" s="1">
        <v>1171</v>
      </c>
      <c r="T41" s="1">
        <v>55</v>
      </c>
      <c r="U41" s="1">
        <v>2</v>
      </c>
      <c r="V41" s="1">
        <v>0</v>
      </c>
      <c r="W41" s="1">
        <v>0</v>
      </c>
      <c r="X41" s="1">
        <v>487</v>
      </c>
      <c r="Y41" s="1">
        <v>55</v>
      </c>
      <c r="Z41" s="1">
        <v>322188.34999999998</v>
      </c>
      <c r="AA41" s="1">
        <v>71.430000000000007</v>
      </c>
    </row>
    <row r="42" spans="1:27">
      <c r="A42" s="1">
        <v>33</v>
      </c>
      <c r="B42" s="1"/>
      <c r="C42" s="1" t="s">
        <v>47</v>
      </c>
      <c r="D42" s="1"/>
      <c r="E42" s="1">
        <v>224377</v>
      </c>
      <c r="F42" s="1">
        <v>1838</v>
      </c>
      <c r="G42" s="1">
        <v>0.82</v>
      </c>
      <c r="H42" s="1">
        <v>1104</v>
      </c>
      <c r="I42" s="1">
        <v>16560</v>
      </c>
      <c r="J42" s="1">
        <v>658</v>
      </c>
      <c r="K42" s="1">
        <v>350</v>
      </c>
      <c r="L42" s="1">
        <v>304</v>
      </c>
      <c r="M42" s="1">
        <v>181</v>
      </c>
      <c r="N42" s="1">
        <v>5865</v>
      </c>
      <c r="O42" s="1">
        <v>658</v>
      </c>
      <c r="P42" s="1">
        <v>4210707.62</v>
      </c>
      <c r="Q42" s="1">
        <v>59.6</v>
      </c>
      <c r="R42" s="1">
        <v>1595</v>
      </c>
      <c r="S42" s="1">
        <v>23925</v>
      </c>
      <c r="T42" s="1">
        <v>1181</v>
      </c>
      <c r="U42" s="1">
        <v>511</v>
      </c>
      <c r="V42" s="1">
        <v>114</v>
      </c>
      <c r="W42" s="1">
        <v>71</v>
      </c>
      <c r="X42" s="1">
        <v>10559</v>
      </c>
      <c r="Y42" s="1">
        <v>1180</v>
      </c>
      <c r="Z42" s="1">
        <v>7051823.8300000001</v>
      </c>
      <c r="AA42" s="1">
        <v>74.040000000000006</v>
      </c>
    </row>
  </sheetData>
  <mergeCells count="12">
    <mergeCell ref="B8:B9"/>
    <mergeCell ref="D8:D9"/>
    <mergeCell ref="C1:AA1"/>
    <mergeCell ref="A8:A9"/>
    <mergeCell ref="C3:AA3"/>
    <mergeCell ref="C8:C9"/>
    <mergeCell ref="E8:E9"/>
    <mergeCell ref="F8:F9"/>
    <mergeCell ref="G8:G9"/>
    <mergeCell ref="H8:Q8"/>
    <mergeCell ref="R8:AA8"/>
    <mergeCell ref="A5:AA5"/>
  </mergeCells>
  <pageMargins left="0.19685039370078741" right="0.17" top="0.31496062992125984" bottom="0.15748031496062992" header="0.31496062992125984" footer="0.15748031496062992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>
      <selection activeCell="D2" sqref="D1:G1048576"/>
    </sheetView>
  </sheetViews>
  <sheetFormatPr defaultRowHeight="15"/>
  <cols>
    <col min="1" max="1" width="7.140625" bestFit="1" customWidth="1"/>
    <col min="2" max="2" width="7.140625" customWidth="1"/>
    <col min="3" max="3" width="39.28515625" customWidth="1"/>
    <col min="4" max="4" width="39.28515625" hidden="1" customWidth="1"/>
    <col min="5" max="5" width="11.5703125" hidden="1" customWidth="1"/>
    <col min="6" max="6" width="16.5703125" hidden="1" customWidth="1"/>
    <col min="7" max="7" width="7.7109375" hidden="1" customWidth="1"/>
    <col min="8" max="8" width="7" bestFit="1" customWidth="1"/>
    <col min="9" max="9" width="9.42578125" customWidth="1"/>
    <col min="10" max="10" width="6" bestFit="1" customWidth="1"/>
    <col min="11" max="11" width="11.7109375" customWidth="1"/>
    <col min="12" max="13" width="11.85546875" customWidth="1"/>
    <col min="14" max="14" width="6.140625" bestFit="1" customWidth="1"/>
    <col min="15" max="15" width="6" bestFit="1" customWidth="1"/>
    <col min="16" max="16" width="12.28515625" customWidth="1"/>
    <col min="17" max="17" width="8.42578125" bestFit="1" customWidth="1"/>
    <col min="18" max="18" width="7.7109375" customWidth="1"/>
    <col min="19" max="19" width="8.5703125" bestFit="1" customWidth="1"/>
    <col min="20" max="20" width="8" customWidth="1"/>
    <col min="21" max="21" width="10.85546875" customWidth="1"/>
    <col min="22" max="23" width="12" customWidth="1"/>
    <col min="24" max="24" width="6.140625" bestFit="1" customWidth="1"/>
    <col min="25" max="25" width="6" bestFit="1" customWidth="1"/>
    <col min="26" max="26" width="13" customWidth="1"/>
    <col min="27" max="27" width="8.42578125" bestFit="1" customWidth="1"/>
  </cols>
  <sheetData>
    <row r="1" spans="1:27" ht="25.5" customHeight="1">
      <c r="C1" s="20" t="s">
        <v>10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hidden="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hidden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8.75" customHeight="1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8.75" hidden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5.5" hidden="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0" customHeight="1">
      <c r="A8" s="21" t="s">
        <v>13</v>
      </c>
      <c r="B8" s="21" t="s">
        <v>11</v>
      </c>
      <c r="C8" s="21" t="s">
        <v>0</v>
      </c>
      <c r="D8" s="21" t="s">
        <v>52</v>
      </c>
      <c r="E8" s="21" t="s">
        <v>51</v>
      </c>
      <c r="F8" s="21" t="s">
        <v>50</v>
      </c>
      <c r="G8" s="25" t="s">
        <v>49</v>
      </c>
      <c r="H8" s="22" t="s">
        <v>8</v>
      </c>
      <c r="I8" s="22"/>
      <c r="J8" s="22"/>
      <c r="K8" s="22"/>
      <c r="L8" s="22"/>
      <c r="M8" s="22"/>
      <c r="N8" s="22"/>
      <c r="O8" s="22"/>
      <c r="P8" s="22"/>
      <c r="Q8" s="22"/>
      <c r="R8" s="23" t="s">
        <v>9</v>
      </c>
      <c r="S8" s="22"/>
      <c r="T8" s="22"/>
      <c r="U8" s="22"/>
      <c r="V8" s="22"/>
      <c r="W8" s="22"/>
      <c r="X8" s="22"/>
      <c r="Y8" s="22"/>
      <c r="Z8" s="22"/>
      <c r="AA8" s="22"/>
    </row>
    <row r="9" spans="1:27" ht="51">
      <c r="A9" s="21"/>
      <c r="B9" s="21"/>
      <c r="C9" s="21"/>
      <c r="D9" s="21"/>
      <c r="E9" s="21"/>
      <c r="F9" s="21"/>
      <c r="G9" s="25"/>
      <c r="H9" s="18" t="s">
        <v>1</v>
      </c>
      <c r="I9" s="18" t="s">
        <v>2</v>
      </c>
      <c r="J9" s="18" t="s">
        <v>3</v>
      </c>
      <c r="K9" s="18" t="s">
        <v>14</v>
      </c>
      <c r="L9" s="18" t="s">
        <v>12</v>
      </c>
      <c r="M9" s="18" t="s">
        <v>14</v>
      </c>
      <c r="N9" s="18" t="s">
        <v>4</v>
      </c>
      <c r="O9" s="18" t="s">
        <v>5</v>
      </c>
      <c r="P9" s="18" t="s">
        <v>6</v>
      </c>
      <c r="Q9" s="18" t="s">
        <v>7</v>
      </c>
      <c r="R9" s="18" t="s">
        <v>1</v>
      </c>
      <c r="S9" s="18" t="s">
        <v>2</v>
      </c>
      <c r="T9" s="18" t="s">
        <v>3</v>
      </c>
      <c r="U9" s="18" t="s">
        <v>14</v>
      </c>
      <c r="V9" s="18" t="s">
        <v>12</v>
      </c>
      <c r="W9" s="18" t="s">
        <v>14</v>
      </c>
      <c r="X9" s="18" t="s">
        <v>4</v>
      </c>
      <c r="Y9" s="18" t="s">
        <v>5</v>
      </c>
      <c r="Z9" s="18" t="s">
        <v>6</v>
      </c>
      <c r="AA9" s="18" t="s">
        <v>7</v>
      </c>
    </row>
    <row r="10" spans="1:27">
      <c r="A10" s="1">
        <v>1</v>
      </c>
      <c r="B10" s="1">
        <v>85</v>
      </c>
      <c r="C10" s="1" t="s">
        <v>15</v>
      </c>
      <c r="D10" s="1"/>
      <c r="E10" s="8">
        <v>96033</v>
      </c>
      <c r="F10" s="8">
        <v>294</v>
      </c>
      <c r="G10" s="7">
        <v>0.31</v>
      </c>
      <c r="H10" s="8">
        <v>340</v>
      </c>
      <c r="I10" s="8">
        <v>5259</v>
      </c>
      <c r="J10" s="8">
        <v>122</v>
      </c>
      <c r="K10" s="8">
        <v>27</v>
      </c>
      <c r="L10" s="8">
        <v>0</v>
      </c>
      <c r="M10" s="8">
        <v>0</v>
      </c>
      <c r="N10" s="8">
        <v>1098</v>
      </c>
      <c r="O10" s="8">
        <v>122</v>
      </c>
      <c r="P10" s="7">
        <v>714672.34</v>
      </c>
      <c r="Q10" s="7">
        <v>35.880000000000003</v>
      </c>
      <c r="R10" s="8">
        <v>406</v>
      </c>
      <c r="S10" s="8">
        <v>6108</v>
      </c>
      <c r="T10" s="8">
        <v>172</v>
      </c>
      <c r="U10" s="8">
        <v>10</v>
      </c>
      <c r="V10" s="8">
        <v>0</v>
      </c>
      <c r="W10" s="8">
        <v>0</v>
      </c>
      <c r="X10" s="8">
        <v>1534</v>
      </c>
      <c r="Y10" s="8">
        <v>172</v>
      </c>
      <c r="Z10" s="7">
        <v>1007570.84</v>
      </c>
      <c r="AA10" s="7">
        <v>42.36</v>
      </c>
    </row>
    <row r="11" spans="1:27">
      <c r="A11" s="1">
        <v>2</v>
      </c>
      <c r="B11" s="1">
        <v>49</v>
      </c>
      <c r="C11" s="1" t="s">
        <v>16</v>
      </c>
      <c r="D11" s="1"/>
      <c r="E11" s="1">
        <v>21384</v>
      </c>
      <c r="F11" s="1">
        <v>72</v>
      </c>
      <c r="G11" s="1">
        <v>0.34</v>
      </c>
      <c r="H11" s="1">
        <v>264</v>
      </c>
      <c r="I11" s="1">
        <v>3935</v>
      </c>
      <c r="J11" s="1">
        <v>50</v>
      </c>
      <c r="K11" s="1">
        <v>21</v>
      </c>
      <c r="L11" s="1">
        <v>48</v>
      </c>
      <c r="M11" s="1">
        <v>21</v>
      </c>
      <c r="N11" s="1">
        <v>429</v>
      </c>
      <c r="O11" s="1">
        <v>50</v>
      </c>
      <c r="P11" s="1">
        <v>349134.82</v>
      </c>
      <c r="Q11" s="1">
        <v>18.940000000000001</v>
      </c>
      <c r="R11" s="1">
        <v>205</v>
      </c>
      <c r="S11" s="1">
        <v>3032</v>
      </c>
      <c r="T11" s="1">
        <v>22</v>
      </c>
      <c r="U11" s="1">
        <v>5</v>
      </c>
      <c r="V11" s="1">
        <v>3</v>
      </c>
      <c r="W11" s="1">
        <v>1</v>
      </c>
      <c r="X11" s="1">
        <v>193</v>
      </c>
      <c r="Y11" s="1">
        <v>22</v>
      </c>
      <c r="Z11" s="1">
        <v>132390.10999999999</v>
      </c>
      <c r="AA11" s="1">
        <v>10.73</v>
      </c>
    </row>
    <row r="12" spans="1:27">
      <c r="A12" s="1">
        <v>3</v>
      </c>
      <c r="B12" s="1">
        <v>33</v>
      </c>
      <c r="C12" s="1" t="s">
        <v>17</v>
      </c>
      <c r="D12" s="1"/>
      <c r="E12" s="1">
        <v>2979</v>
      </c>
      <c r="F12" s="1">
        <v>0</v>
      </c>
      <c r="G12" s="1">
        <v>0</v>
      </c>
      <c r="H12" s="1"/>
      <c r="I12" s="1"/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  <c r="R12" s="1">
        <v>52</v>
      </c>
      <c r="S12" s="1">
        <v>785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</row>
    <row r="13" spans="1:27">
      <c r="A13" s="16">
        <v>4</v>
      </c>
      <c r="B13" s="16">
        <v>33</v>
      </c>
      <c r="C13" s="16" t="s">
        <v>18</v>
      </c>
      <c r="D13" s="16">
        <v>336062</v>
      </c>
      <c r="E13" s="16">
        <v>0</v>
      </c>
      <c r="F13" s="16"/>
      <c r="G13" s="16">
        <v>0</v>
      </c>
      <c r="H13" s="16"/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/>
      <c r="R13" s="16">
        <v>30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</row>
    <row r="14" spans="1:27">
      <c r="A14" s="16">
        <v>5</v>
      </c>
      <c r="B14" s="16">
        <v>33</v>
      </c>
      <c r="C14" s="16" t="s">
        <v>19</v>
      </c>
      <c r="D14" s="16">
        <v>336083</v>
      </c>
      <c r="E14" s="16">
        <v>0</v>
      </c>
      <c r="F14" s="16"/>
      <c r="G14" s="16">
        <v>0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/>
      <c r="R14" s="16">
        <v>22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</row>
    <row r="15" spans="1:27">
      <c r="A15" s="1">
        <v>6</v>
      </c>
      <c r="B15" s="1">
        <v>16</v>
      </c>
      <c r="C15" s="1" t="s">
        <v>20</v>
      </c>
      <c r="D15" s="1"/>
      <c r="E15" s="1">
        <v>2981</v>
      </c>
      <c r="F15" s="1">
        <v>0</v>
      </c>
      <c r="G15" s="1">
        <v>0</v>
      </c>
      <c r="H15" s="1">
        <v>2</v>
      </c>
      <c r="I15" s="1">
        <v>28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29</v>
      </c>
      <c r="S15" s="1">
        <v>399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</row>
    <row r="16" spans="1:27">
      <c r="A16" s="1">
        <v>7</v>
      </c>
      <c r="B16" s="1">
        <v>20</v>
      </c>
      <c r="C16" s="1" t="s">
        <v>21</v>
      </c>
      <c r="D16" s="1"/>
      <c r="E16" s="1">
        <v>3054</v>
      </c>
      <c r="F16" s="1">
        <v>5</v>
      </c>
      <c r="G16" s="1">
        <v>0.16</v>
      </c>
      <c r="H16" s="1">
        <v>80</v>
      </c>
      <c r="I16" s="1">
        <v>1200</v>
      </c>
      <c r="J16" s="1">
        <v>5</v>
      </c>
      <c r="K16" s="1">
        <v>5</v>
      </c>
      <c r="L16" s="1">
        <v>0</v>
      </c>
      <c r="M16" s="1">
        <v>0</v>
      </c>
      <c r="N16" s="1">
        <v>45</v>
      </c>
      <c r="O16" s="1">
        <v>5</v>
      </c>
      <c r="P16" s="1">
        <v>29289.85</v>
      </c>
      <c r="Q16" s="1">
        <v>6.25</v>
      </c>
      <c r="R16" s="1">
        <v>51</v>
      </c>
      <c r="S16" s="1">
        <v>715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</row>
    <row r="17" spans="1:27">
      <c r="A17" s="1">
        <v>8</v>
      </c>
      <c r="B17" s="1">
        <v>19</v>
      </c>
      <c r="C17" s="1" t="s">
        <v>22</v>
      </c>
      <c r="D17" s="1"/>
      <c r="E17" s="1">
        <v>8976</v>
      </c>
      <c r="F17" s="1">
        <v>8</v>
      </c>
      <c r="G17" s="1">
        <v>0.09</v>
      </c>
      <c r="H17" s="1">
        <v>6</v>
      </c>
      <c r="I17" s="1">
        <v>84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40</v>
      </c>
      <c r="S17" s="1">
        <v>600</v>
      </c>
      <c r="T17" s="1">
        <v>8</v>
      </c>
      <c r="U17" s="1">
        <v>7</v>
      </c>
      <c r="V17" s="1">
        <v>0</v>
      </c>
      <c r="W17" s="1">
        <v>0</v>
      </c>
      <c r="X17" s="1">
        <v>72</v>
      </c>
      <c r="Y17" s="1">
        <v>8</v>
      </c>
      <c r="Z17" s="1">
        <v>46863.76</v>
      </c>
      <c r="AA17" s="1">
        <v>20</v>
      </c>
    </row>
    <row r="18" spans="1:27">
      <c r="A18" s="1">
        <v>9</v>
      </c>
      <c r="B18" s="1">
        <v>22</v>
      </c>
      <c r="C18" s="1" t="s">
        <v>23</v>
      </c>
      <c r="D18" s="1"/>
      <c r="E18" s="1">
        <v>8162</v>
      </c>
      <c r="F18" s="1">
        <v>21</v>
      </c>
      <c r="G18" s="1">
        <v>0.26</v>
      </c>
      <c r="H18" s="1">
        <v>2</v>
      </c>
      <c r="I18" s="1">
        <v>28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58</v>
      </c>
      <c r="S18" s="1">
        <v>991</v>
      </c>
      <c r="T18" s="1">
        <v>21</v>
      </c>
      <c r="U18" s="1">
        <v>15</v>
      </c>
      <c r="V18" s="1">
        <v>0</v>
      </c>
      <c r="W18" s="1">
        <v>0</v>
      </c>
      <c r="X18" s="1">
        <v>188</v>
      </c>
      <c r="Y18" s="1">
        <v>21</v>
      </c>
      <c r="Z18" s="1">
        <v>123017.37</v>
      </c>
      <c r="AA18" s="1">
        <v>36.21</v>
      </c>
    </row>
    <row r="19" spans="1:27">
      <c r="A19" s="1">
        <v>10</v>
      </c>
      <c r="B19" s="1">
        <v>24</v>
      </c>
      <c r="C19" s="1" t="s">
        <v>24</v>
      </c>
      <c r="D19" s="1"/>
      <c r="E19" s="1">
        <v>2572</v>
      </c>
      <c r="F19" s="1">
        <v>1</v>
      </c>
      <c r="G19" s="1">
        <v>0.04</v>
      </c>
      <c r="H19" s="1"/>
      <c r="I19" s="1"/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/>
      <c r="R19" s="1">
        <v>13</v>
      </c>
      <c r="S19" s="1">
        <v>171</v>
      </c>
      <c r="T19" s="1">
        <v>1</v>
      </c>
      <c r="U19" s="1">
        <v>0</v>
      </c>
      <c r="V19" s="1">
        <v>0</v>
      </c>
      <c r="W19" s="1">
        <v>0</v>
      </c>
      <c r="X19" s="1">
        <v>9</v>
      </c>
      <c r="Y19" s="1">
        <v>1</v>
      </c>
      <c r="Z19" s="1">
        <v>5857.97</v>
      </c>
      <c r="AA19" s="1">
        <v>7.69</v>
      </c>
    </row>
    <row r="20" spans="1:27">
      <c r="A20" s="1">
        <v>11</v>
      </c>
      <c r="B20" s="1">
        <v>25</v>
      </c>
      <c r="C20" s="1" t="s">
        <v>25</v>
      </c>
      <c r="D20" s="1"/>
      <c r="E20" s="1">
        <v>1252</v>
      </c>
      <c r="F20" s="1">
        <v>0</v>
      </c>
      <c r="G20" s="1">
        <v>0</v>
      </c>
      <c r="H20" s="1"/>
      <c r="I20" s="1"/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/>
      <c r="R20" s="1">
        <v>15</v>
      </c>
      <c r="S20" s="1">
        <v>219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</row>
    <row r="21" spans="1:27">
      <c r="A21" s="1">
        <v>12</v>
      </c>
      <c r="B21" s="1">
        <v>27</v>
      </c>
      <c r="C21" s="1" t="s">
        <v>26</v>
      </c>
      <c r="D21" s="1"/>
      <c r="E21" s="1">
        <v>7933</v>
      </c>
      <c r="F21" s="1">
        <v>78</v>
      </c>
      <c r="G21" s="1">
        <v>0.98</v>
      </c>
      <c r="H21" s="1">
        <v>90</v>
      </c>
      <c r="I21" s="1">
        <v>1349</v>
      </c>
      <c r="J21" s="1">
        <v>28</v>
      </c>
      <c r="K21" s="1">
        <v>18</v>
      </c>
      <c r="L21" s="1">
        <v>28</v>
      </c>
      <c r="M21" s="1">
        <v>18</v>
      </c>
      <c r="N21" s="1">
        <v>248</v>
      </c>
      <c r="O21" s="1">
        <v>28</v>
      </c>
      <c r="P21" s="1">
        <v>196827.68</v>
      </c>
      <c r="Q21" s="1">
        <v>31.11</v>
      </c>
      <c r="R21" s="1">
        <v>139</v>
      </c>
      <c r="S21" s="1">
        <v>2084</v>
      </c>
      <c r="T21" s="1">
        <v>50</v>
      </c>
      <c r="U21" s="1">
        <v>19</v>
      </c>
      <c r="V21" s="1">
        <v>1</v>
      </c>
      <c r="W21" s="1">
        <v>0</v>
      </c>
      <c r="X21" s="1">
        <v>442</v>
      </c>
      <c r="Y21" s="1">
        <v>50</v>
      </c>
      <c r="Z21" s="1">
        <v>294070.09000000003</v>
      </c>
      <c r="AA21" s="1">
        <v>35.97</v>
      </c>
    </row>
    <row r="22" spans="1:27">
      <c r="A22" s="1">
        <v>13</v>
      </c>
      <c r="B22" s="1">
        <v>29</v>
      </c>
      <c r="C22" s="1" t="s">
        <v>27</v>
      </c>
      <c r="D22" s="1"/>
      <c r="E22" s="1">
        <v>4083</v>
      </c>
      <c r="F22" s="1">
        <v>3</v>
      </c>
      <c r="G22" s="1">
        <v>7.0000000000000007E-2</v>
      </c>
      <c r="H22" s="1">
        <v>1</v>
      </c>
      <c r="I22" s="1">
        <v>14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29</v>
      </c>
      <c r="S22" s="1">
        <v>559</v>
      </c>
      <c r="T22" s="1">
        <v>3</v>
      </c>
      <c r="U22" s="1">
        <v>0</v>
      </c>
      <c r="V22" s="1">
        <v>0</v>
      </c>
      <c r="W22" s="1">
        <v>0</v>
      </c>
      <c r="X22" s="1">
        <v>27</v>
      </c>
      <c r="Y22" s="1">
        <v>3</v>
      </c>
      <c r="Z22" s="1">
        <v>17573.91</v>
      </c>
      <c r="AA22" s="1">
        <v>10.34</v>
      </c>
    </row>
    <row r="23" spans="1:27">
      <c r="A23" s="16">
        <v>14</v>
      </c>
      <c r="B23" s="16">
        <v>29</v>
      </c>
      <c r="C23" s="16" t="s">
        <v>28</v>
      </c>
      <c r="D23" s="16">
        <v>290000</v>
      </c>
      <c r="E23" s="16">
        <v>0</v>
      </c>
      <c r="F23" s="16">
        <v>3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18</v>
      </c>
      <c r="S23" s="16">
        <v>0</v>
      </c>
      <c r="T23" s="16">
        <v>3</v>
      </c>
      <c r="U23" s="16">
        <v>0</v>
      </c>
      <c r="V23" s="16">
        <v>0</v>
      </c>
      <c r="W23" s="16">
        <v>0</v>
      </c>
      <c r="X23" s="16">
        <v>27</v>
      </c>
      <c r="Y23" s="16">
        <v>3</v>
      </c>
      <c r="Z23" s="16">
        <v>17573.91</v>
      </c>
      <c r="AA23" s="16">
        <v>16.670000000000002</v>
      </c>
    </row>
    <row r="24" spans="1:27">
      <c r="A24" s="16">
        <v>15</v>
      </c>
      <c r="B24" s="16">
        <v>29</v>
      </c>
      <c r="C24" s="16" t="s">
        <v>29</v>
      </c>
      <c r="D24" s="16">
        <v>296043</v>
      </c>
      <c r="E24" s="16">
        <v>0</v>
      </c>
      <c r="F24" s="16"/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16">
        <v>11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</row>
    <row r="25" spans="1:27">
      <c r="A25" s="1">
        <v>16</v>
      </c>
      <c r="B25" s="1">
        <v>34</v>
      </c>
      <c r="C25" s="1" t="s">
        <v>30</v>
      </c>
      <c r="D25" s="1"/>
      <c r="E25" s="1">
        <v>1278</v>
      </c>
      <c r="F25" s="1">
        <v>0</v>
      </c>
      <c r="G25" s="1">
        <v>0</v>
      </c>
      <c r="H25" s="1"/>
      <c r="I25" s="1"/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/>
      <c r="R25" s="1">
        <v>12</v>
      </c>
      <c r="S25" s="1">
        <v>179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</row>
    <row r="26" spans="1:27">
      <c r="A26" s="1">
        <v>17</v>
      </c>
      <c r="B26" s="1">
        <v>35</v>
      </c>
      <c r="C26" s="1" t="s">
        <v>31</v>
      </c>
      <c r="D26" s="1"/>
      <c r="E26" s="1">
        <v>2605</v>
      </c>
      <c r="F26" s="1">
        <v>10</v>
      </c>
      <c r="G26" s="1">
        <v>0.38</v>
      </c>
      <c r="H26" s="1">
        <v>1</v>
      </c>
      <c r="I26" s="1">
        <v>14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36</v>
      </c>
      <c r="S26" s="1">
        <v>539</v>
      </c>
      <c r="T26" s="1">
        <v>10</v>
      </c>
      <c r="U26" s="1">
        <v>5</v>
      </c>
      <c r="V26" s="1">
        <v>0</v>
      </c>
      <c r="W26" s="1">
        <v>0</v>
      </c>
      <c r="X26" s="1">
        <v>90</v>
      </c>
      <c r="Y26" s="1">
        <v>10</v>
      </c>
      <c r="Z26" s="1">
        <v>58579.7</v>
      </c>
      <c r="AA26" s="1">
        <v>27.78</v>
      </c>
    </row>
    <row r="27" spans="1:27">
      <c r="A27" s="1">
        <v>18</v>
      </c>
      <c r="B27" s="1">
        <v>37</v>
      </c>
      <c r="C27" s="1" t="s">
        <v>32</v>
      </c>
      <c r="D27" s="1"/>
      <c r="E27" s="1">
        <v>3813</v>
      </c>
      <c r="F27" s="1">
        <v>55</v>
      </c>
      <c r="G27" s="1">
        <v>1.44</v>
      </c>
      <c r="H27" s="1">
        <v>61</v>
      </c>
      <c r="I27" s="1">
        <v>909</v>
      </c>
      <c r="J27" s="1">
        <v>47</v>
      </c>
      <c r="K27" s="1">
        <v>2</v>
      </c>
      <c r="L27" s="1">
        <v>0</v>
      </c>
      <c r="M27" s="1">
        <v>0</v>
      </c>
      <c r="N27" s="1">
        <v>423</v>
      </c>
      <c r="O27" s="1">
        <v>47</v>
      </c>
      <c r="P27" s="1">
        <v>275324.59000000003</v>
      </c>
      <c r="Q27" s="1">
        <v>77.05</v>
      </c>
      <c r="R27" s="1">
        <v>49</v>
      </c>
      <c r="S27" s="1">
        <v>681</v>
      </c>
      <c r="T27" s="1">
        <v>8</v>
      </c>
      <c r="U27" s="1">
        <v>5</v>
      </c>
      <c r="V27" s="1">
        <v>0</v>
      </c>
      <c r="W27" s="1">
        <v>0</v>
      </c>
      <c r="X27" s="1">
        <v>72</v>
      </c>
      <c r="Y27" s="1">
        <v>8</v>
      </c>
      <c r="Z27" s="1">
        <v>46863.76</v>
      </c>
      <c r="AA27" s="1">
        <v>16.329999999999998</v>
      </c>
    </row>
    <row r="28" spans="1:27">
      <c r="A28" s="1">
        <v>19</v>
      </c>
      <c r="B28" s="1">
        <v>41</v>
      </c>
      <c r="C28" s="1" t="s">
        <v>33</v>
      </c>
      <c r="D28" s="1"/>
      <c r="E28" s="1">
        <v>11818</v>
      </c>
      <c r="F28" s="1">
        <v>12</v>
      </c>
      <c r="G28" s="1">
        <v>0.1</v>
      </c>
      <c r="H28" s="1">
        <v>130</v>
      </c>
      <c r="I28" s="1">
        <v>1858</v>
      </c>
      <c r="J28" s="1">
        <v>11</v>
      </c>
      <c r="K28" s="1">
        <v>3</v>
      </c>
      <c r="L28" s="1">
        <v>0</v>
      </c>
      <c r="M28" s="1">
        <v>0</v>
      </c>
      <c r="N28" s="1">
        <v>99</v>
      </c>
      <c r="O28" s="1">
        <v>11</v>
      </c>
      <c r="P28" s="1">
        <v>64437.67</v>
      </c>
      <c r="Q28" s="1">
        <v>8.4600000000000009</v>
      </c>
      <c r="R28" s="1">
        <v>89</v>
      </c>
      <c r="S28" s="1">
        <v>1204</v>
      </c>
      <c r="T28" s="1">
        <v>1</v>
      </c>
      <c r="U28" s="1">
        <v>0</v>
      </c>
      <c r="V28" s="1">
        <v>0</v>
      </c>
      <c r="W28" s="1">
        <v>0</v>
      </c>
      <c r="X28" s="1">
        <v>9</v>
      </c>
      <c r="Y28" s="1">
        <v>1</v>
      </c>
      <c r="Z28" s="1">
        <v>5857.97</v>
      </c>
      <c r="AA28" s="1">
        <v>1.1200000000000001</v>
      </c>
    </row>
    <row r="29" spans="1:27">
      <c r="A29" s="16">
        <v>20</v>
      </c>
      <c r="B29" s="16">
        <v>41</v>
      </c>
      <c r="C29" s="16" t="s">
        <v>34</v>
      </c>
      <c r="D29" s="16">
        <v>410000</v>
      </c>
      <c r="E29" s="16">
        <v>0</v>
      </c>
      <c r="F29" s="16"/>
      <c r="G29" s="16">
        <v>0</v>
      </c>
      <c r="H29" s="16">
        <v>128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25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</row>
    <row r="30" spans="1:27">
      <c r="A30" s="16">
        <v>21</v>
      </c>
      <c r="B30" s="16">
        <v>41</v>
      </c>
      <c r="C30" s="16" t="s">
        <v>35</v>
      </c>
      <c r="D30" s="16">
        <v>416080</v>
      </c>
      <c r="E30" s="16">
        <v>0</v>
      </c>
      <c r="F30" s="16"/>
      <c r="G30" s="16">
        <v>0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/>
      <c r="R30" s="16">
        <v>20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</row>
    <row r="31" spans="1:27">
      <c r="A31" s="16">
        <v>22</v>
      </c>
      <c r="B31" s="16">
        <v>41</v>
      </c>
      <c r="C31" s="16" t="s">
        <v>36</v>
      </c>
      <c r="D31" s="16">
        <v>416084</v>
      </c>
      <c r="E31" s="16">
        <v>0</v>
      </c>
      <c r="F31" s="16">
        <v>11</v>
      </c>
      <c r="G31" s="16">
        <v>0</v>
      </c>
      <c r="H31" s="16">
        <v>2</v>
      </c>
      <c r="I31" s="16">
        <v>0</v>
      </c>
      <c r="J31" s="16">
        <v>11</v>
      </c>
      <c r="K31" s="16">
        <v>3</v>
      </c>
      <c r="L31" s="16">
        <v>0</v>
      </c>
      <c r="M31" s="16">
        <v>0</v>
      </c>
      <c r="N31" s="16">
        <v>99</v>
      </c>
      <c r="O31" s="16">
        <v>11</v>
      </c>
      <c r="P31" s="16">
        <v>64437.67</v>
      </c>
      <c r="Q31" s="16">
        <v>550</v>
      </c>
      <c r="R31" s="16">
        <v>15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</row>
    <row r="32" spans="1:27">
      <c r="A32" s="16">
        <v>23</v>
      </c>
      <c r="B32" s="16">
        <v>41</v>
      </c>
      <c r="C32" s="16" t="s">
        <v>37</v>
      </c>
      <c r="D32" s="16">
        <v>416075</v>
      </c>
      <c r="E32" s="16">
        <v>0</v>
      </c>
      <c r="F32" s="16">
        <v>1</v>
      </c>
      <c r="G32" s="16">
        <v>0</v>
      </c>
      <c r="H32" s="16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/>
      <c r="R32" s="16">
        <v>19</v>
      </c>
      <c r="S32" s="16">
        <v>0</v>
      </c>
      <c r="T32" s="16">
        <v>1</v>
      </c>
      <c r="U32" s="16">
        <v>0</v>
      </c>
      <c r="V32" s="16">
        <v>0</v>
      </c>
      <c r="W32" s="16">
        <v>0</v>
      </c>
      <c r="X32" s="16">
        <v>9</v>
      </c>
      <c r="Y32" s="16">
        <v>1</v>
      </c>
      <c r="Z32" s="16">
        <v>5857.97</v>
      </c>
      <c r="AA32" s="16">
        <v>5.26</v>
      </c>
    </row>
    <row r="33" spans="1:27">
      <c r="A33" s="16">
        <v>24</v>
      </c>
      <c r="B33" s="16">
        <v>41</v>
      </c>
      <c r="C33" s="16" t="s">
        <v>38</v>
      </c>
      <c r="D33" s="16">
        <v>416123</v>
      </c>
      <c r="E33" s="16">
        <v>0</v>
      </c>
      <c r="F33" s="16"/>
      <c r="G33" s="16">
        <v>0</v>
      </c>
      <c r="H33" s="16"/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/>
      <c r="R33" s="16">
        <v>10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</row>
    <row r="34" spans="1:27">
      <c r="A34" s="1">
        <v>25</v>
      </c>
      <c r="B34" s="1">
        <v>40</v>
      </c>
      <c r="C34" s="1" t="s">
        <v>39</v>
      </c>
      <c r="D34" s="1"/>
      <c r="E34" s="1">
        <v>4221</v>
      </c>
      <c r="F34" s="1">
        <v>15</v>
      </c>
      <c r="G34" s="1">
        <v>0.36</v>
      </c>
      <c r="H34" s="1"/>
      <c r="I34" s="1"/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/>
      <c r="R34" s="1">
        <v>29</v>
      </c>
      <c r="S34" s="1">
        <v>506</v>
      </c>
      <c r="T34" s="1">
        <v>15</v>
      </c>
      <c r="U34" s="1">
        <v>3</v>
      </c>
      <c r="V34" s="1">
        <v>0</v>
      </c>
      <c r="W34" s="1">
        <v>0</v>
      </c>
      <c r="X34" s="1">
        <v>134</v>
      </c>
      <c r="Y34" s="1">
        <v>15</v>
      </c>
      <c r="Z34" s="1">
        <v>87869.55</v>
      </c>
      <c r="AA34" s="1">
        <v>51.72</v>
      </c>
    </row>
    <row r="35" spans="1:27">
      <c r="A35" s="1">
        <v>26</v>
      </c>
      <c r="B35" s="1">
        <v>43</v>
      </c>
      <c r="C35" s="1" t="s">
        <v>40</v>
      </c>
      <c r="D35" s="1"/>
      <c r="E35" s="1">
        <v>9132</v>
      </c>
      <c r="F35" s="1">
        <v>47</v>
      </c>
      <c r="G35" s="1">
        <v>0.51</v>
      </c>
      <c r="H35" s="1">
        <v>107</v>
      </c>
      <c r="I35" s="1">
        <v>1595</v>
      </c>
      <c r="J35" s="1">
        <v>29</v>
      </c>
      <c r="K35" s="1">
        <v>7</v>
      </c>
      <c r="L35" s="1">
        <v>28</v>
      </c>
      <c r="M35" s="1">
        <v>6</v>
      </c>
      <c r="N35" s="1">
        <v>261</v>
      </c>
      <c r="O35" s="1">
        <v>29</v>
      </c>
      <c r="P35" s="1">
        <v>202685.65</v>
      </c>
      <c r="Q35" s="1">
        <v>27.1</v>
      </c>
      <c r="R35" s="1">
        <v>60</v>
      </c>
      <c r="S35" s="1">
        <v>945</v>
      </c>
      <c r="T35" s="1">
        <v>18</v>
      </c>
      <c r="U35" s="1">
        <v>5</v>
      </c>
      <c r="V35" s="1">
        <v>18</v>
      </c>
      <c r="W35" s="1">
        <v>5</v>
      </c>
      <c r="X35" s="1">
        <v>160</v>
      </c>
      <c r="Y35" s="1">
        <v>18</v>
      </c>
      <c r="Z35" s="1">
        <v>126532.08</v>
      </c>
      <c r="AA35" s="1">
        <v>30</v>
      </c>
    </row>
    <row r="36" spans="1:27">
      <c r="A36" s="16">
        <v>27</v>
      </c>
      <c r="B36" s="16">
        <v>43</v>
      </c>
      <c r="C36" s="16" t="s">
        <v>41</v>
      </c>
      <c r="D36" s="16">
        <v>430000</v>
      </c>
      <c r="E36" s="16">
        <v>0</v>
      </c>
      <c r="F36" s="16">
        <v>47</v>
      </c>
      <c r="G36" s="16">
        <v>0</v>
      </c>
      <c r="H36" s="16">
        <v>107</v>
      </c>
      <c r="I36" s="16">
        <v>0</v>
      </c>
      <c r="J36" s="16">
        <v>29</v>
      </c>
      <c r="K36" s="16">
        <v>7</v>
      </c>
      <c r="L36" s="16">
        <v>28</v>
      </c>
      <c r="M36" s="16">
        <v>6</v>
      </c>
      <c r="N36" s="16">
        <v>261</v>
      </c>
      <c r="O36" s="16">
        <v>29</v>
      </c>
      <c r="P36" s="16">
        <v>202685.65</v>
      </c>
      <c r="Q36" s="16">
        <v>27.1</v>
      </c>
      <c r="R36" s="16">
        <v>60</v>
      </c>
      <c r="S36" s="16">
        <v>0</v>
      </c>
      <c r="T36" s="16">
        <v>18</v>
      </c>
      <c r="U36" s="16">
        <v>5</v>
      </c>
      <c r="V36" s="16">
        <v>18</v>
      </c>
      <c r="W36" s="16">
        <v>5</v>
      </c>
      <c r="X36" s="16">
        <v>160</v>
      </c>
      <c r="Y36" s="16">
        <v>18</v>
      </c>
      <c r="Z36" s="16">
        <v>126532.08</v>
      </c>
      <c r="AA36" s="16">
        <v>30</v>
      </c>
    </row>
    <row r="37" spans="1:27">
      <c r="A37" s="1">
        <v>28</v>
      </c>
      <c r="B37" s="1">
        <v>44</v>
      </c>
      <c r="C37" s="1" t="s">
        <v>42</v>
      </c>
      <c r="D37" s="1"/>
      <c r="E37" s="1">
        <v>2000</v>
      </c>
      <c r="F37" s="1">
        <v>0</v>
      </c>
      <c r="G37" s="1">
        <v>0</v>
      </c>
      <c r="H37" s="1">
        <v>3</v>
      </c>
      <c r="I37" s="1">
        <v>42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32</v>
      </c>
      <c r="S37" s="1">
        <v>426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</row>
    <row r="38" spans="1:27">
      <c r="A38" s="1">
        <v>29</v>
      </c>
      <c r="B38" s="1">
        <v>45</v>
      </c>
      <c r="C38" s="1" t="s">
        <v>43</v>
      </c>
      <c r="D38" s="1"/>
      <c r="E38" s="1">
        <v>1937</v>
      </c>
      <c r="F38" s="1">
        <v>1</v>
      </c>
      <c r="G38" s="1">
        <v>0.05</v>
      </c>
      <c r="H38" s="1"/>
      <c r="I38" s="1"/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/>
      <c r="R38" s="1">
        <v>33</v>
      </c>
      <c r="S38" s="1">
        <v>495</v>
      </c>
      <c r="T38" s="1">
        <v>1</v>
      </c>
      <c r="U38" s="1">
        <v>1</v>
      </c>
      <c r="V38" s="1">
        <v>0</v>
      </c>
      <c r="W38" s="1">
        <v>0</v>
      </c>
      <c r="X38" s="1">
        <v>9</v>
      </c>
      <c r="Y38" s="1">
        <v>1</v>
      </c>
      <c r="Z38" s="1">
        <v>5857.97</v>
      </c>
      <c r="AA38" s="1">
        <v>3.03</v>
      </c>
    </row>
    <row r="39" spans="1:27">
      <c r="A39" s="1">
        <v>30</v>
      </c>
      <c r="B39" s="1">
        <v>46</v>
      </c>
      <c r="C39" s="1" t="s">
        <v>44</v>
      </c>
      <c r="D39" s="1"/>
      <c r="E39" s="1">
        <v>16194</v>
      </c>
      <c r="F39" s="1">
        <v>46</v>
      </c>
      <c r="G39" s="1">
        <v>0.28000000000000003</v>
      </c>
      <c r="H39" s="1">
        <v>12</v>
      </c>
      <c r="I39" s="1">
        <v>175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105</v>
      </c>
      <c r="S39" s="1">
        <v>1574</v>
      </c>
      <c r="T39" s="1">
        <v>46</v>
      </c>
      <c r="U39" s="1">
        <v>33</v>
      </c>
      <c r="V39" s="1">
        <v>40</v>
      </c>
      <c r="W39" s="1">
        <v>27</v>
      </c>
      <c r="X39" s="1">
        <v>412</v>
      </c>
      <c r="Y39" s="1">
        <v>46</v>
      </c>
      <c r="Z39" s="1">
        <v>316330.21999999997</v>
      </c>
      <c r="AA39" s="1">
        <v>43.81</v>
      </c>
    </row>
    <row r="40" spans="1:27">
      <c r="A40" s="1">
        <v>31</v>
      </c>
      <c r="B40" s="1">
        <v>47</v>
      </c>
      <c r="C40" s="1" t="s">
        <v>45</v>
      </c>
      <c r="D40" s="1"/>
      <c r="E40" s="1">
        <v>1972</v>
      </c>
      <c r="F40" s="1">
        <v>19</v>
      </c>
      <c r="G40" s="1">
        <v>0.96</v>
      </c>
      <c r="H40" s="1"/>
      <c r="I40" s="1"/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/>
      <c r="R40" s="1">
        <v>36</v>
      </c>
      <c r="S40" s="1">
        <v>542</v>
      </c>
      <c r="T40" s="1">
        <v>19</v>
      </c>
      <c r="U40" s="1">
        <v>18</v>
      </c>
      <c r="V40" s="1">
        <v>0</v>
      </c>
      <c r="W40" s="1">
        <v>0</v>
      </c>
      <c r="X40" s="1">
        <v>171</v>
      </c>
      <c r="Y40" s="1">
        <v>19</v>
      </c>
      <c r="Z40" s="1">
        <v>111301.43</v>
      </c>
      <c r="AA40" s="1">
        <v>52.78</v>
      </c>
    </row>
    <row r="41" spans="1:27">
      <c r="A41" s="1">
        <v>32</v>
      </c>
      <c r="B41" s="1">
        <v>48</v>
      </c>
      <c r="C41" s="1" t="s">
        <v>46</v>
      </c>
      <c r="D41" s="1"/>
      <c r="E41" s="1">
        <v>9998</v>
      </c>
      <c r="F41" s="1">
        <v>25</v>
      </c>
      <c r="G41" s="1">
        <v>0.25</v>
      </c>
      <c r="H41" s="1">
        <v>5</v>
      </c>
      <c r="I41" s="1">
        <v>70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77</v>
      </c>
      <c r="S41" s="1">
        <v>1171</v>
      </c>
      <c r="T41" s="1">
        <v>25</v>
      </c>
      <c r="U41" s="1">
        <v>0</v>
      </c>
      <c r="V41" s="1">
        <v>0</v>
      </c>
      <c r="W41" s="1">
        <v>0</v>
      </c>
      <c r="X41" s="1">
        <v>225</v>
      </c>
      <c r="Y41" s="1">
        <v>25</v>
      </c>
      <c r="Z41" s="1">
        <v>146449.25</v>
      </c>
      <c r="AA41" s="1">
        <v>32.47</v>
      </c>
    </row>
    <row r="42" spans="1:27">
      <c r="A42" s="1">
        <v>33</v>
      </c>
      <c r="B42" s="1"/>
      <c r="C42" s="1" t="s">
        <v>47</v>
      </c>
      <c r="D42" s="1"/>
      <c r="E42" s="1">
        <v>224377</v>
      </c>
      <c r="F42" s="1">
        <v>712</v>
      </c>
      <c r="G42" s="1">
        <v>0.32</v>
      </c>
      <c r="H42" s="1">
        <v>1104</v>
      </c>
      <c r="I42" s="1">
        <v>16560</v>
      </c>
      <c r="J42" s="1">
        <v>292</v>
      </c>
      <c r="K42" s="1">
        <v>83</v>
      </c>
      <c r="L42" s="1">
        <v>104</v>
      </c>
      <c r="M42" s="1">
        <v>45</v>
      </c>
      <c r="N42" s="1">
        <v>2603</v>
      </c>
      <c r="O42" s="1">
        <v>292</v>
      </c>
      <c r="P42" s="1">
        <v>1832372.6</v>
      </c>
      <c r="Q42" s="1">
        <v>26.45</v>
      </c>
      <c r="R42" s="1">
        <v>1595</v>
      </c>
      <c r="S42" s="1">
        <v>23925</v>
      </c>
      <c r="T42" s="1">
        <v>420</v>
      </c>
      <c r="U42" s="1">
        <v>126</v>
      </c>
      <c r="V42" s="1">
        <v>62</v>
      </c>
      <c r="W42" s="1">
        <v>33</v>
      </c>
      <c r="X42" s="1">
        <v>3747</v>
      </c>
      <c r="Y42" s="1">
        <v>420</v>
      </c>
      <c r="Z42" s="1">
        <v>2532985.98</v>
      </c>
      <c r="AA42" s="1">
        <v>26.33</v>
      </c>
    </row>
  </sheetData>
  <mergeCells count="12">
    <mergeCell ref="B8:B9"/>
    <mergeCell ref="D8:D9"/>
    <mergeCell ref="C1:AA1"/>
    <mergeCell ref="A8:A9"/>
    <mergeCell ref="C3:AA3"/>
    <mergeCell ref="C8:C9"/>
    <mergeCell ref="E8:E9"/>
    <mergeCell ref="F8:F9"/>
    <mergeCell ref="G8:G9"/>
    <mergeCell ref="H8:Q8"/>
    <mergeCell ref="R8:AA8"/>
    <mergeCell ref="A5:AA5"/>
  </mergeCells>
  <pageMargins left="0.19685039370078741" right="0.17" top="0.31496062992125984" bottom="0.15748031496062992" header="0.31496062992125984" footer="0.1574803149606299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</vt:lpstr>
      <vt:lpstr>МАКС</vt:lpstr>
      <vt:lpstr>КАПИТАЛ</vt:lpstr>
    </vt:vector>
  </TitlesOfParts>
  <Company>ТФОМС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korneva</dc:creator>
  <cp:lastModifiedBy>Bushova</cp:lastModifiedBy>
  <cp:lastPrinted>2017-07-07T07:43:38Z</cp:lastPrinted>
  <dcterms:created xsi:type="dcterms:W3CDTF">2017-06-28T13:43:21Z</dcterms:created>
  <dcterms:modified xsi:type="dcterms:W3CDTF">2023-01-19T09:17:51Z</dcterms:modified>
</cp:coreProperties>
</file>